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-15" windowWidth="23955" windowHeight="11565" firstSheet="1" activeTab="5"/>
  </bookViews>
  <sheets>
    <sheet name="Младший возраст Мальчики" sheetId="9" r:id="rId1"/>
    <sheet name="Младший возраст Девочки" sheetId="6" r:id="rId2"/>
    <sheet name="Стажеры Мальчики" sheetId="7" r:id="rId3"/>
    <sheet name="Стажеры Девочки" sheetId="8" r:id="rId4"/>
    <sheet name="Спасатели Юноши" sheetId="3" r:id="rId5"/>
    <sheet name="Спасатели Девушки" sheetId="5" r:id="rId6"/>
  </sheets>
  <calcPr calcId="145621"/>
</workbook>
</file>

<file path=xl/calcChain.xml><?xml version="1.0" encoding="utf-8"?>
<calcChain xmlns="http://schemas.openxmlformats.org/spreadsheetml/2006/main">
  <c r="H14" i="8" l="1"/>
  <c r="J14" i="8" s="1"/>
  <c r="H13" i="8"/>
  <c r="J13" i="8" s="1"/>
  <c r="H12" i="8"/>
  <c r="J12" i="8" s="1"/>
  <c r="H11" i="8"/>
  <c r="J11" i="8" s="1"/>
  <c r="H10" i="8"/>
  <c r="J10" i="8" s="1"/>
  <c r="H9" i="8"/>
  <c r="J9" i="8" s="1"/>
  <c r="H31" i="7"/>
  <c r="J31" i="7" s="1"/>
  <c r="H30" i="7"/>
  <c r="J30" i="7" s="1"/>
  <c r="H29" i="7"/>
  <c r="J29" i="7" s="1"/>
  <c r="H28" i="7"/>
  <c r="J28" i="7" s="1"/>
  <c r="H27" i="7"/>
  <c r="J27" i="7" s="1"/>
  <c r="H26" i="7"/>
  <c r="J26" i="7" s="1"/>
  <c r="H25" i="7"/>
  <c r="J25" i="7" s="1"/>
  <c r="H24" i="7"/>
  <c r="J24" i="7" s="1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4" i="7"/>
  <c r="J14" i="7" s="1"/>
  <c r="H13" i="7"/>
  <c r="J13" i="7" s="1"/>
  <c r="H12" i="7"/>
  <c r="J12" i="7" s="1"/>
  <c r="H11" i="7"/>
  <c r="J11" i="7" s="1"/>
  <c r="H10" i="7"/>
  <c r="J10" i="7" s="1"/>
  <c r="H9" i="7"/>
  <c r="J9" i="7" s="1"/>
  <c r="J9" i="6" l="1"/>
  <c r="J10" i="6"/>
  <c r="J19" i="9"/>
  <c r="J18" i="9"/>
  <c r="J17" i="9"/>
  <c r="J16" i="9"/>
  <c r="J15" i="9"/>
  <c r="J14" i="9"/>
  <c r="J13" i="9"/>
  <c r="J12" i="9"/>
  <c r="J11" i="9"/>
  <c r="J10" i="9"/>
  <c r="J9" i="9"/>
  <c r="H14" i="5" l="1"/>
  <c r="J14" i="5" s="1"/>
  <c r="H13" i="5"/>
  <c r="J13" i="5" s="1"/>
  <c r="H12" i="5"/>
  <c r="J12" i="5" s="1"/>
  <c r="H11" i="5"/>
  <c r="J11" i="5" s="1"/>
  <c r="H10" i="5"/>
  <c r="J10" i="5" s="1"/>
  <c r="H9" i="5"/>
  <c r="J9" i="5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</calcChain>
</file>

<file path=xl/sharedStrings.xml><?xml version="1.0" encoding="utf-8"?>
<sst xmlns="http://schemas.openxmlformats.org/spreadsheetml/2006/main" count="268" uniqueCount="87">
  <si>
    <t>МКУ "Управление образования администрации Таштагольского муниципального района"</t>
  </si>
  <si>
    <t>МБУ ДО "Станция детского и юношеского туризма и экскурсий"</t>
  </si>
  <si>
    <t>VIII Районные соревнования по спортивному туризму на лыжных дистанциях "Юный спасатель"</t>
  </si>
  <si>
    <t>03-04 января 2018 г.</t>
  </si>
  <si>
    <t>пгт. Спасск, МБОУ ООШ № 13</t>
  </si>
  <si>
    <t>Протокол результатов соревнований</t>
  </si>
  <si>
    <t>в дисциплине: "Дистанция - лыжная"</t>
  </si>
  <si>
    <t>гр. "Спасатели", юноши</t>
  </si>
  <si>
    <t xml:space="preserve">№ п/п </t>
  </si>
  <si>
    <t xml:space="preserve">№ уч. </t>
  </si>
  <si>
    <t>Ф.И.</t>
  </si>
  <si>
    <t>Представитель</t>
  </si>
  <si>
    <t>Стартовое время</t>
  </si>
  <si>
    <t>Время финиша</t>
  </si>
  <si>
    <t xml:space="preserve">Штрафы </t>
  </si>
  <si>
    <t>Штрафное время</t>
  </si>
  <si>
    <t>Отсечки</t>
  </si>
  <si>
    <t>Итоговое время</t>
  </si>
  <si>
    <t>Место</t>
  </si>
  <si>
    <t>Очки</t>
  </si>
  <si>
    <t xml:space="preserve">Штрафной балл (=15 сек.) </t>
  </si>
  <si>
    <t>Баженов Павел</t>
  </si>
  <si>
    <t>Южанин М.А.</t>
  </si>
  <si>
    <t>Кусургашев Илья</t>
  </si>
  <si>
    <t>Бредихин М.С.</t>
  </si>
  <si>
    <t>Егоров Семен</t>
  </si>
  <si>
    <t>Никулин Сергей</t>
  </si>
  <si>
    <t>Стручков Артем</t>
  </si>
  <si>
    <t>Зеленин Тимофей</t>
  </si>
  <si>
    <t>Разволяев Д.О.</t>
  </si>
  <si>
    <t>Холопов Алексей</t>
  </si>
  <si>
    <t>Баженов Николай</t>
  </si>
  <si>
    <t>Камольцев Антон</t>
  </si>
  <si>
    <t>Кусургашев Алексей</t>
  </si>
  <si>
    <t>В/К</t>
  </si>
  <si>
    <t>Гл. судья</t>
  </si>
  <si>
    <t>Юдицкий К.Н</t>
  </si>
  <si>
    <t>Жаркова А.С.</t>
  </si>
  <si>
    <t>Чепкасова Ксения</t>
  </si>
  <si>
    <t>Шипеева Евгения</t>
  </si>
  <si>
    <t>Бредихин М. С.</t>
  </si>
  <si>
    <t>Кузнецова Анастасия</t>
  </si>
  <si>
    <t>Бахман Александра</t>
  </si>
  <si>
    <t>Бахман Анна</t>
  </si>
  <si>
    <t>Караман Александра</t>
  </si>
  <si>
    <t>Остроухов Александр</t>
  </si>
  <si>
    <t>Русалеев Евгений</t>
  </si>
  <si>
    <t>Остроухов Дмитрий</t>
  </si>
  <si>
    <t>Тепчегешев Игорь</t>
  </si>
  <si>
    <t>Леонтьев Михаил</t>
  </si>
  <si>
    <t>Гречушкини Иван</t>
  </si>
  <si>
    <t>Белокопытов Роберт</t>
  </si>
  <si>
    <t>Попов Егор</t>
  </si>
  <si>
    <t>Ваньшев Вадим</t>
  </si>
  <si>
    <t>Елесов Владислав</t>
  </si>
  <si>
    <t>Тунеков Глеб</t>
  </si>
  <si>
    <t>Кызлакова Е,И.</t>
  </si>
  <si>
    <t>в дисциплине: "Полоса препятствий"</t>
  </si>
  <si>
    <t>гр. "Младший возраст", мальчики</t>
  </si>
  <si>
    <t>Горбунова Полина</t>
  </si>
  <si>
    <t>Болдыкова Софья</t>
  </si>
  <si>
    <t>Кызлакова Е.И.</t>
  </si>
  <si>
    <t>гр. "Младший возраст", девочки</t>
  </si>
  <si>
    <t>гр. "Стажеры", мальчики</t>
  </si>
  <si>
    <t>Неверов Руслан</t>
  </si>
  <si>
    <t>Дырдов Юрий</t>
  </si>
  <si>
    <t>Серков Александр</t>
  </si>
  <si>
    <t>Колегов Никита</t>
  </si>
  <si>
    <t>Юрков Владислав</t>
  </si>
  <si>
    <t>Батуев Павел</t>
  </si>
  <si>
    <t>Филимонов Данил</t>
  </si>
  <si>
    <t>Витюгов Александр</t>
  </si>
  <si>
    <t>Бахарев Илья</t>
  </si>
  <si>
    <t>Юстус Константин</t>
  </si>
  <si>
    <t>Подлеснов Виталий</t>
  </si>
  <si>
    <t>Белобородов Владислав</t>
  </si>
  <si>
    <t>Пьянков Климентий</t>
  </si>
  <si>
    <t>Рудик Руслан</t>
  </si>
  <si>
    <t>Сазонов И.И.</t>
  </si>
  <si>
    <t>Тарасова Светлана</t>
  </si>
  <si>
    <t>Бахтанова Валерия</t>
  </si>
  <si>
    <t>Поликарпова Ангелина</t>
  </si>
  <si>
    <t>Булгакова Анастасия</t>
  </si>
  <si>
    <t xml:space="preserve">Гл. секретарь                                                    </t>
  </si>
  <si>
    <t>гр. "Стажеры", девочки</t>
  </si>
  <si>
    <t xml:space="preserve">Гл. секретарь                                                   </t>
  </si>
  <si>
    <t xml:space="preserve">Гл. секретарь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</si>
</sst>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21" fontId="7" fillId="0" borderId="3" xfId="0" applyNumberFormat="1" applyFont="1" applyBorder="1" applyAlignment="1">
      <alignment horizontal="center" vertical="center"/>
    </xf>
    <xf numFmtId="21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21" fontId="1" fillId="0" borderId="3" xfId="0" applyNumberFormat="1" applyFont="1" applyBorder="1" applyAlignment="1">
      <alignment horizontal="center" vertical="center"/>
    </xf>
    <xf numFmtId="21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/>
    <xf numFmtId="21" fontId="1" fillId="0" borderId="3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21" fontId="1" fillId="0" borderId="0" xfId="0" applyNumberFormat="1" applyFont="1" applyBorder="1" applyAlignment="1">
      <alignment horizontal="center"/>
    </xf>
    <xf numFmtId="21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21" fontId="5" fillId="0" borderId="3" xfId="0" applyNumberFormat="1" applyFont="1" applyBorder="1" applyAlignment="1">
      <alignment horizontal="center" vertical="center"/>
    </xf>
    <xf numFmtId="21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2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21" fontId="7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21" fontId="7" fillId="0" borderId="3" xfId="0" applyNumberFormat="1" applyFont="1" applyBorder="1" applyAlignment="1">
      <alignment horizontal="center"/>
    </xf>
    <xf numFmtId="21" fontId="8" fillId="0" borderId="3" xfId="0" applyNumberFormat="1" applyFont="1" applyBorder="1" applyAlignment="1">
      <alignment horizontal="center" vertical="center" wrapText="1"/>
    </xf>
    <xf numFmtId="21" fontId="9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7" workbookViewId="0">
      <selection activeCell="E34" sqref="E34"/>
    </sheetView>
  </sheetViews>
  <sheetFormatPr defaultRowHeight="15" x14ac:dyDescent="0.25"/>
  <cols>
    <col min="1" max="1" width="3.85546875" customWidth="1"/>
    <col min="2" max="2" width="5" customWidth="1"/>
    <col min="3" max="3" width="23.28515625" customWidth="1"/>
    <col min="4" max="4" width="17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Top="1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6" t="s">
        <v>4</v>
      </c>
      <c r="K4" s="6"/>
      <c r="L4" s="6"/>
      <c r="M4" s="6"/>
    </row>
    <row r="5" spans="1:13" ht="15.75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7" t="s">
        <v>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 x14ac:dyDescent="0.25">
      <c r="A7" s="8" t="s">
        <v>58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36" x14ac:dyDescent="0.25">
      <c r="A8" s="9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10" t="s">
        <v>19</v>
      </c>
      <c r="M8" s="9" t="s">
        <v>20</v>
      </c>
    </row>
    <row r="9" spans="1:13" ht="15" customHeight="1" x14ac:dyDescent="0.25">
      <c r="A9" s="11">
        <v>1</v>
      </c>
      <c r="B9" s="54">
        <v>22</v>
      </c>
      <c r="C9" s="50" t="s">
        <v>45</v>
      </c>
      <c r="D9" s="49" t="s">
        <v>22</v>
      </c>
      <c r="E9" s="51">
        <v>0</v>
      </c>
      <c r="F9" s="52">
        <v>1.0995370370370371E-3</v>
      </c>
      <c r="G9" s="16"/>
      <c r="H9" s="15"/>
      <c r="I9" s="15"/>
      <c r="J9" s="53">
        <f>F9-E9</f>
        <v>1.0995370370370371E-3</v>
      </c>
      <c r="K9" s="55">
        <v>1</v>
      </c>
      <c r="L9" s="18"/>
      <c r="M9" s="15"/>
    </row>
    <row r="10" spans="1:13" ht="15" customHeight="1" x14ac:dyDescent="0.25">
      <c r="A10" s="19">
        <v>2</v>
      </c>
      <c r="B10" s="54">
        <v>52</v>
      </c>
      <c r="C10" s="50" t="s">
        <v>46</v>
      </c>
      <c r="D10" s="49" t="s">
        <v>29</v>
      </c>
      <c r="E10" s="51">
        <v>1.8055555555555557E-2</v>
      </c>
      <c r="F10" s="51">
        <v>1.9178240740740742E-2</v>
      </c>
      <c r="G10" s="20"/>
      <c r="H10" s="15"/>
      <c r="I10" s="15"/>
      <c r="J10" s="53">
        <f>F10-E10</f>
        <v>1.1226851851851849E-3</v>
      </c>
      <c r="K10" s="55">
        <v>2</v>
      </c>
      <c r="L10" s="18"/>
      <c r="M10" s="15"/>
    </row>
    <row r="11" spans="1:13" ht="15" customHeight="1" x14ac:dyDescent="0.25">
      <c r="A11" s="11">
        <v>3</v>
      </c>
      <c r="B11" s="54">
        <v>25</v>
      </c>
      <c r="C11" s="50" t="s">
        <v>47</v>
      </c>
      <c r="D11" s="50" t="s">
        <v>24</v>
      </c>
      <c r="E11" s="51">
        <v>4.1666666666666666E-3</v>
      </c>
      <c r="F11" s="51">
        <v>5.3356481481481484E-3</v>
      </c>
      <c r="G11" s="11"/>
      <c r="H11" s="15"/>
      <c r="I11" s="15"/>
      <c r="J11" s="53">
        <f>F11-E11</f>
        <v>1.1689814814814818E-3</v>
      </c>
      <c r="K11" s="55">
        <v>3</v>
      </c>
      <c r="L11" s="18"/>
      <c r="M11" s="15"/>
    </row>
    <row r="12" spans="1:13" ht="15" customHeight="1" x14ac:dyDescent="0.25">
      <c r="A12" s="21">
        <v>4</v>
      </c>
      <c r="B12" s="60">
        <v>20</v>
      </c>
      <c r="C12" s="57" t="s">
        <v>48</v>
      </c>
      <c r="D12" s="57" t="s">
        <v>22</v>
      </c>
      <c r="E12" s="58">
        <v>2.0833333333333333E-3</v>
      </c>
      <c r="F12" s="58">
        <v>3.37962962962963E-3</v>
      </c>
      <c r="G12" s="26"/>
      <c r="H12" s="25"/>
      <c r="I12" s="25"/>
      <c r="J12" s="59">
        <f>F12-E12</f>
        <v>1.2962962962962967E-3</v>
      </c>
      <c r="K12" s="61">
        <v>4</v>
      </c>
      <c r="L12" s="29"/>
      <c r="M12" s="25"/>
    </row>
    <row r="13" spans="1:13" ht="15" customHeight="1" x14ac:dyDescent="0.25">
      <c r="A13" s="28">
        <v>5</v>
      </c>
      <c r="B13" s="60">
        <v>11</v>
      </c>
      <c r="C13" s="57" t="s">
        <v>49</v>
      </c>
      <c r="D13" s="56" t="s">
        <v>56</v>
      </c>
      <c r="E13" s="58">
        <v>8.3333333333333332E-3</v>
      </c>
      <c r="F13" s="58">
        <v>9.8032407407407408E-3</v>
      </c>
      <c r="G13" s="26"/>
      <c r="H13" s="25"/>
      <c r="I13" s="25"/>
      <c r="J13" s="59">
        <f>F13-E13</f>
        <v>1.4699074074074076E-3</v>
      </c>
      <c r="K13" s="61">
        <v>5</v>
      </c>
      <c r="L13" s="29"/>
      <c r="M13" s="25"/>
    </row>
    <row r="14" spans="1:13" ht="15" customHeight="1" x14ac:dyDescent="0.25">
      <c r="A14" s="21">
        <v>6</v>
      </c>
      <c r="B14" s="60">
        <v>34</v>
      </c>
      <c r="C14" s="57" t="s">
        <v>50</v>
      </c>
      <c r="D14" s="57" t="s">
        <v>24</v>
      </c>
      <c r="E14" s="58">
        <v>5.5555555555555558E-3</v>
      </c>
      <c r="F14" s="58">
        <v>7.0949074074074074E-3</v>
      </c>
      <c r="G14" s="30"/>
      <c r="H14" s="25"/>
      <c r="I14" s="25"/>
      <c r="J14" s="59">
        <f>F14-E14</f>
        <v>1.5393518518518516E-3</v>
      </c>
      <c r="K14" s="61">
        <v>6</v>
      </c>
      <c r="L14" s="29"/>
      <c r="M14" s="25"/>
    </row>
    <row r="15" spans="1:13" ht="15" customHeight="1" x14ac:dyDescent="0.25">
      <c r="A15" s="29">
        <v>7</v>
      </c>
      <c r="B15" s="60">
        <v>38</v>
      </c>
      <c r="C15" s="57" t="s">
        <v>51</v>
      </c>
      <c r="D15" s="57" t="s">
        <v>56</v>
      </c>
      <c r="E15" s="58">
        <v>6.9444444444444441E-3</v>
      </c>
      <c r="F15" s="58">
        <v>8.4837962962962966E-3</v>
      </c>
      <c r="G15" s="31"/>
      <c r="H15" s="25"/>
      <c r="I15" s="25"/>
      <c r="J15" s="59">
        <f>F15-E15</f>
        <v>1.5393518518518525E-3</v>
      </c>
      <c r="K15" s="61">
        <v>6</v>
      </c>
      <c r="L15" s="29"/>
      <c r="M15" s="25"/>
    </row>
    <row r="16" spans="1:13" ht="15" customHeight="1" x14ac:dyDescent="0.25">
      <c r="A16" s="28">
        <v>8</v>
      </c>
      <c r="B16" s="60">
        <v>39</v>
      </c>
      <c r="C16" s="57" t="s">
        <v>52</v>
      </c>
      <c r="D16" s="57" t="s">
        <v>56</v>
      </c>
      <c r="E16" s="58">
        <v>1.1111111111111112E-2</v>
      </c>
      <c r="F16" s="58">
        <v>1.2719907407407407E-2</v>
      </c>
      <c r="G16" s="31"/>
      <c r="H16" s="25"/>
      <c r="I16" s="25"/>
      <c r="J16" s="59">
        <f>F16-E16</f>
        <v>1.6087962962962957E-3</v>
      </c>
      <c r="K16" s="61">
        <v>8</v>
      </c>
      <c r="L16" s="29"/>
      <c r="M16" s="25"/>
    </row>
    <row r="17" spans="1:13" ht="15" customHeight="1" x14ac:dyDescent="0.25">
      <c r="A17" s="29">
        <v>9</v>
      </c>
      <c r="B17" s="60">
        <v>10</v>
      </c>
      <c r="C17" s="57" t="s">
        <v>53</v>
      </c>
      <c r="D17" s="57" t="s">
        <v>56</v>
      </c>
      <c r="E17" s="58">
        <v>1.3888888888888888E-2</v>
      </c>
      <c r="F17" s="58">
        <v>1.5555555555555553E-2</v>
      </c>
      <c r="G17" s="30"/>
      <c r="H17" s="25"/>
      <c r="I17" s="25"/>
      <c r="J17" s="59">
        <f>F17-E17</f>
        <v>1.6666666666666653E-3</v>
      </c>
      <c r="K17" s="61">
        <v>9</v>
      </c>
      <c r="L17" s="29"/>
      <c r="M17" s="25"/>
    </row>
    <row r="18" spans="1:13" ht="15" customHeight="1" x14ac:dyDescent="0.25">
      <c r="A18" s="29">
        <v>10</v>
      </c>
      <c r="B18" s="60">
        <v>14</v>
      </c>
      <c r="C18" s="57" t="s">
        <v>54</v>
      </c>
      <c r="D18" s="57" t="s">
        <v>56</v>
      </c>
      <c r="E18" s="58">
        <v>9.7222222222222224E-3</v>
      </c>
      <c r="F18" s="58">
        <v>1.1423611111111112E-2</v>
      </c>
      <c r="G18" s="33"/>
      <c r="H18" s="25"/>
      <c r="I18" s="25"/>
      <c r="J18" s="59">
        <f>F18-E18</f>
        <v>1.7013888888888894E-3</v>
      </c>
      <c r="K18" s="61">
        <v>10</v>
      </c>
      <c r="L18" s="30"/>
      <c r="M18" s="25"/>
    </row>
    <row r="19" spans="1:13" ht="15.75" x14ac:dyDescent="0.25">
      <c r="A19" s="29"/>
      <c r="B19" s="60">
        <v>40</v>
      </c>
      <c r="C19" s="57" t="s">
        <v>55</v>
      </c>
      <c r="D19" s="57" t="s">
        <v>56</v>
      </c>
      <c r="E19" s="58">
        <v>1.2499999999999999E-2</v>
      </c>
      <c r="F19" s="58">
        <v>1.4305555555555557E-2</v>
      </c>
      <c r="G19" s="64"/>
      <c r="H19" s="25"/>
      <c r="I19" s="25"/>
      <c r="J19" s="59">
        <f>F19-E19</f>
        <v>1.8055555555555585E-3</v>
      </c>
      <c r="K19" s="61">
        <v>11</v>
      </c>
      <c r="L19" s="30"/>
      <c r="M19" s="25"/>
    </row>
    <row r="20" spans="1:13" x14ac:dyDescent="0.25">
      <c r="B20" s="35"/>
      <c r="C20" s="36"/>
      <c r="D20" s="37"/>
    </row>
    <row r="21" spans="1:13" x14ac:dyDescent="0.25">
      <c r="B21" s="43" t="s">
        <v>35</v>
      </c>
      <c r="C21" s="43"/>
      <c r="D21" s="37" t="s">
        <v>36</v>
      </c>
    </row>
    <row r="22" spans="1:13" x14ac:dyDescent="0.25">
      <c r="B22" s="43" t="s">
        <v>85</v>
      </c>
      <c r="C22" s="43"/>
      <c r="D22" s="43" t="s">
        <v>37</v>
      </c>
    </row>
  </sheetData>
  <mergeCells count="8">
    <mergeCell ref="A6:M6"/>
    <mergeCell ref="A7:M7"/>
    <mergeCell ref="A1:M1"/>
    <mergeCell ref="A2:M2"/>
    <mergeCell ref="A3:M3"/>
    <mergeCell ref="A4:C4"/>
    <mergeCell ref="J4:M4"/>
    <mergeCell ref="A5:M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D25" sqref="D25"/>
    </sheetView>
  </sheetViews>
  <sheetFormatPr defaultRowHeight="15" x14ac:dyDescent="0.25"/>
  <cols>
    <col min="1" max="1" width="3.85546875" customWidth="1"/>
    <col min="2" max="2" width="5" customWidth="1"/>
    <col min="3" max="3" width="21.5703125" customWidth="1"/>
    <col min="4" max="4" width="17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Top="1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6" t="s">
        <v>4</v>
      </c>
      <c r="K4" s="6"/>
      <c r="L4" s="6"/>
      <c r="M4" s="6"/>
    </row>
    <row r="5" spans="1:13" ht="15.75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7" t="s">
        <v>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 x14ac:dyDescent="0.25">
      <c r="A7" s="8" t="s">
        <v>62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36" x14ac:dyDescent="0.25">
      <c r="A8" s="9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10" t="s">
        <v>19</v>
      </c>
      <c r="M8" s="9" t="s">
        <v>20</v>
      </c>
    </row>
    <row r="9" spans="1:13" ht="15" customHeight="1" x14ac:dyDescent="0.25">
      <c r="A9" s="11">
        <v>1</v>
      </c>
      <c r="B9" s="65">
        <v>32</v>
      </c>
      <c r="C9" s="66" t="s">
        <v>59</v>
      </c>
      <c r="D9" s="12" t="s">
        <v>22</v>
      </c>
      <c r="E9" s="15">
        <v>1.6666666666666666E-2</v>
      </c>
      <c r="F9" s="68">
        <v>1.8020833333333333E-2</v>
      </c>
      <c r="G9" s="16"/>
      <c r="H9" s="15"/>
      <c r="I9" s="15"/>
      <c r="J9" s="17">
        <f t="shared" ref="J9:J10" si="0">(F9-E9)+H9-I9</f>
        <v>1.3541666666666667E-3</v>
      </c>
      <c r="K9" s="11">
        <v>1</v>
      </c>
      <c r="L9" s="18"/>
      <c r="M9" s="15"/>
    </row>
    <row r="10" spans="1:13" ht="15" customHeight="1" x14ac:dyDescent="0.25">
      <c r="A10" s="19">
        <v>2</v>
      </c>
      <c r="B10" s="65">
        <v>27</v>
      </c>
      <c r="C10" s="66" t="s">
        <v>60</v>
      </c>
      <c r="D10" s="67" t="s">
        <v>61</v>
      </c>
      <c r="E10" s="14">
        <v>1.5277777777777777E-2</v>
      </c>
      <c r="F10" s="68">
        <v>1.6736111111111111E-2</v>
      </c>
      <c r="G10" s="20"/>
      <c r="H10" s="15"/>
      <c r="I10" s="15"/>
      <c r="J10" s="17">
        <f t="shared" si="0"/>
        <v>1.4583333333333341E-3</v>
      </c>
      <c r="K10" s="19">
        <v>2</v>
      </c>
      <c r="L10" s="18"/>
      <c r="M10" s="15"/>
    </row>
    <row r="11" spans="1:13" x14ac:dyDescent="0.25">
      <c r="A11" s="35"/>
      <c r="B11" s="35"/>
      <c r="C11" s="36"/>
      <c r="D11" s="37"/>
      <c r="E11" s="38"/>
      <c r="F11" s="39"/>
      <c r="G11" s="40"/>
      <c r="H11" s="39"/>
      <c r="I11" s="39"/>
      <c r="J11" s="38"/>
      <c r="K11" s="41"/>
      <c r="L11" s="42"/>
      <c r="M11" s="39"/>
    </row>
    <row r="12" spans="1:13" x14ac:dyDescent="0.25">
      <c r="A12" s="35"/>
      <c r="B12" s="35"/>
      <c r="C12" s="36"/>
      <c r="D12" s="37"/>
      <c r="E12" s="38"/>
      <c r="F12" s="39"/>
      <c r="G12" s="40"/>
      <c r="H12" s="39"/>
      <c r="I12" s="39"/>
      <c r="J12" s="38"/>
      <c r="K12" s="41"/>
      <c r="L12" s="42"/>
      <c r="M12" s="39"/>
    </row>
    <row r="13" spans="1:13" x14ac:dyDescent="0.25">
      <c r="A13" s="35"/>
      <c r="B13" s="43" t="s">
        <v>35</v>
      </c>
      <c r="C13" s="43"/>
      <c r="D13" s="44" t="s">
        <v>36</v>
      </c>
      <c r="E13" s="44"/>
      <c r="F13" s="39"/>
      <c r="G13" s="40"/>
      <c r="H13" s="39"/>
      <c r="I13" s="39"/>
      <c r="J13" s="38"/>
      <c r="K13" s="41"/>
      <c r="L13" s="42"/>
      <c r="M13" s="39"/>
    </row>
    <row r="14" spans="1:13" x14ac:dyDescent="0.25">
      <c r="A14" s="45"/>
      <c r="B14" s="43" t="s">
        <v>85</v>
      </c>
      <c r="C14" s="43"/>
      <c r="D14" s="43" t="s">
        <v>37</v>
      </c>
      <c r="E14" s="43"/>
      <c r="F14" s="39"/>
      <c r="G14" s="46"/>
      <c r="H14" s="39"/>
      <c r="I14" s="39"/>
      <c r="J14" s="47"/>
      <c r="K14" s="48"/>
    </row>
  </sheetData>
  <mergeCells count="9">
    <mergeCell ref="A6:M6"/>
    <mergeCell ref="A7:M7"/>
    <mergeCell ref="D13:E13"/>
    <mergeCell ref="A1:M1"/>
    <mergeCell ref="A2:M2"/>
    <mergeCell ref="A3:M3"/>
    <mergeCell ref="A4:C4"/>
    <mergeCell ref="J4:M4"/>
    <mergeCell ref="A5:M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3" workbookViewId="0">
      <selection activeCell="D36" sqref="D36"/>
    </sheetView>
  </sheetViews>
  <sheetFormatPr defaultRowHeight="15" x14ac:dyDescent="0.25"/>
  <cols>
    <col min="1" max="1" width="3.85546875" customWidth="1"/>
    <col min="2" max="2" width="5" customWidth="1"/>
    <col min="3" max="3" width="22.42578125" customWidth="1"/>
    <col min="4" max="4" width="17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Top="1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6" t="s">
        <v>4</v>
      </c>
      <c r="K4" s="6"/>
      <c r="L4" s="6"/>
      <c r="M4" s="6"/>
    </row>
    <row r="5" spans="1:13" ht="15.75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 x14ac:dyDescent="0.25">
      <c r="A7" s="8" t="s">
        <v>63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36" x14ac:dyDescent="0.25">
      <c r="A8" s="9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10" t="s">
        <v>19</v>
      </c>
      <c r="M8" s="9" t="s">
        <v>20</v>
      </c>
    </row>
    <row r="9" spans="1:13" ht="15" customHeight="1" x14ac:dyDescent="0.25">
      <c r="A9" s="11">
        <v>1</v>
      </c>
      <c r="B9" s="69">
        <v>23</v>
      </c>
      <c r="C9" s="70" t="s">
        <v>64</v>
      </c>
      <c r="D9" s="12" t="s">
        <v>22</v>
      </c>
      <c r="E9" s="74">
        <v>2.7083333333333334E-2</v>
      </c>
      <c r="F9" s="75">
        <v>3.1064814814814812E-2</v>
      </c>
      <c r="G9" s="77"/>
      <c r="H9" s="15">
        <f>N9*G9</f>
        <v>0</v>
      </c>
      <c r="I9" s="15">
        <v>0</v>
      </c>
      <c r="J9" s="78">
        <f>(F9-E9)+H9-I9</f>
        <v>3.9814814814814782E-3</v>
      </c>
      <c r="K9" s="69">
        <v>1</v>
      </c>
      <c r="L9" s="20">
        <v>100</v>
      </c>
      <c r="M9" s="15">
        <v>1.7361111111111112E-4</v>
      </c>
    </row>
    <row r="10" spans="1:13" ht="15" customHeight="1" x14ac:dyDescent="0.25">
      <c r="A10" s="19">
        <v>2</v>
      </c>
      <c r="B10" s="69">
        <v>22</v>
      </c>
      <c r="C10" s="70" t="s">
        <v>45</v>
      </c>
      <c r="D10" s="12" t="s">
        <v>22</v>
      </c>
      <c r="E10" s="74">
        <v>2.4999999999999998E-2</v>
      </c>
      <c r="F10" s="75">
        <v>2.9178240740740741E-2</v>
      </c>
      <c r="G10" s="77"/>
      <c r="H10" s="15">
        <f t="shared" ref="H10" si="0">N10*G10</f>
        <v>0</v>
      </c>
      <c r="I10" s="15">
        <v>1.3888888888888889E-4</v>
      </c>
      <c r="J10" s="78">
        <f t="shared" ref="J10:J31" si="1">(F10-E10)+H10-I10</f>
        <v>4.0393518518518539E-3</v>
      </c>
      <c r="K10" s="69">
        <v>2</v>
      </c>
      <c r="L10" s="20">
        <v>95</v>
      </c>
      <c r="M10" s="15">
        <v>1.7361111111111112E-4</v>
      </c>
    </row>
    <row r="11" spans="1:13" ht="15" customHeight="1" x14ac:dyDescent="0.25">
      <c r="A11" s="11">
        <v>3</v>
      </c>
      <c r="B11" s="18">
        <v>9</v>
      </c>
      <c r="C11" s="71" t="s">
        <v>65</v>
      </c>
      <c r="D11" s="13" t="s">
        <v>24</v>
      </c>
      <c r="E11" s="74">
        <v>1.1805555555555555E-2</v>
      </c>
      <c r="F11" s="15">
        <v>1.6030092592592592E-2</v>
      </c>
      <c r="G11" s="79"/>
      <c r="H11" s="15">
        <f>N11*G11</f>
        <v>0</v>
      </c>
      <c r="I11" s="15">
        <v>0</v>
      </c>
      <c r="J11" s="74">
        <f t="shared" si="1"/>
        <v>4.2245370370370371E-3</v>
      </c>
      <c r="K11" s="18">
        <v>3</v>
      </c>
      <c r="L11" s="20">
        <v>91</v>
      </c>
      <c r="M11" s="15">
        <v>1.7361111111111112E-4</v>
      </c>
    </row>
    <row r="12" spans="1:13" ht="15" customHeight="1" x14ac:dyDescent="0.25">
      <c r="A12" s="21">
        <v>4</v>
      </c>
      <c r="B12" s="29">
        <v>6</v>
      </c>
      <c r="C12" s="31" t="s">
        <v>66</v>
      </c>
      <c r="D12" s="23" t="s">
        <v>24</v>
      </c>
      <c r="E12" s="32">
        <v>8.3333333333333332E-3</v>
      </c>
      <c r="F12" s="25">
        <v>1.2581018518518519E-2</v>
      </c>
      <c r="G12" s="31"/>
      <c r="H12" s="25">
        <f>N12*G12</f>
        <v>0</v>
      </c>
      <c r="I12" s="25">
        <v>0</v>
      </c>
      <c r="J12" s="32">
        <f t="shared" si="1"/>
        <v>4.2476851851851859E-3</v>
      </c>
      <c r="K12" s="29">
        <v>4</v>
      </c>
      <c r="L12" s="30">
        <v>87</v>
      </c>
      <c r="M12" s="25">
        <v>1.7361111111111112E-4</v>
      </c>
    </row>
    <row r="13" spans="1:13" ht="15" customHeight="1" x14ac:dyDescent="0.25">
      <c r="A13" s="28">
        <v>5</v>
      </c>
      <c r="B13" s="28">
        <v>5</v>
      </c>
      <c r="C13" s="23" t="s">
        <v>67</v>
      </c>
      <c r="D13" s="22" t="s">
        <v>22</v>
      </c>
      <c r="E13" s="25">
        <v>7.2916666666666659E-3</v>
      </c>
      <c r="F13" s="25">
        <v>1.1736111111111109E-2</v>
      </c>
      <c r="G13" s="30"/>
      <c r="H13" s="25">
        <f t="shared" ref="H13:H31" si="2">N13*G13</f>
        <v>0</v>
      </c>
      <c r="I13" s="25">
        <v>0</v>
      </c>
      <c r="J13" s="27">
        <f t="shared" si="1"/>
        <v>4.4444444444444427E-3</v>
      </c>
      <c r="K13" s="21">
        <v>5</v>
      </c>
      <c r="L13" s="63">
        <v>83</v>
      </c>
      <c r="M13" s="25">
        <v>1.7361111111111112E-4</v>
      </c>
    </row>
    <row r="14" spans="1:13" ht="15" customHeight="1" x14ac:dyDescent="0.25">
      <c r="A14" s="21">
        <v>6</v>
      </c>
      <c r="B14" s="29">
        <v>8</v>
      </c>
      <c r="C14" s="31" t="s">
        <v>68</v>
      </c>
      <c r="D14" s="23" t="s">
        <v>24</v>
      </c>
      <c r="E14" s="32">
        <v>1.0416666666666666E-2</v>
      </c>
      <c r="F14" s="25">
        <v>1.494212962962963E-2</v>
      </c>
      <c r="G14" s="31"/>
      <c r="H14" s="25">
        <f t="shared" si="2"/>
        <v>0</v>
      </c>
      <c r="I14" s="25">
        <v>0</v>
      </c>
      <c r="J14" s="32">
        <f t="shared" si="1"/>
        <v>4.5254629629629638E-3</v>
      </c>
      <c r="K14" s="29">
        <v>6</v>
      </c>
      <c r="L14" s="30">
        <v>79</v>
      </c>
      <c r="M14" s="25">
        <v>1.7361111111111112E-4</v>
      </c>
    </row>
    <row r="15" spans="1:13" ht="15" customHeight="1" x14ac:dyDescent="0.25">
      <c r="A15" s="29">
        <v>7</v>
      </c>
      <c r="B15" s="21">
        <v>15</v>
      </c>
      <c r="C15" s="22" t="s">
        <v>69</v>
      </c>
      <c r="D15" s="22" t="s">
        <v>78</v>
      </c>
      <c r="E15" s="25">
        <v>2.7777777777777779E-3</v>
      </c>
      <c r="F15" s="25">
        <v>7.4537037037037028E-3</v>
      </c>
      <c r="G15" s="21"/>
      <c r="H15" s="25">
        <f t="shared" si="2"/>
        <v>0</v>
      </c>
      <c r="I15" s="25">
        <v>0</v>
      </c>
      <c r="J15" s="27">
        <f t="shared" si="1"/>
        <v>4.6759259259259254E-3</v>
      </c>
      <c r="K15" s="21">
        <v>7</v>
      </c>
      <c r="L15" s="29">
        <v>75</v>
      </c>
      <c r="M15" s="25">
        <v>1.7361111111111112E-4</v>
      </c>
    </row>
    <row r="16" spans="1:13" ht="15" customHeight="1" x14ac:dyDescent="0.25">
      <c r="A16" s="28">
        <v>8</v>
      </c>
      <c r="B16" s="72">
        <v>53</v>
      </c>
      <c r="C16" s="73" t="s">
        <v>70</v>
      </c>
      <c r="D16" s="73" t="s">
        <v>29</v>
      </c>
      <c r="E16" s="32">
        <v>3.2638888888888891E-2</v>
      </c>
      <c r="F16" s="76">
        <v>3.7442129629629624E-2</v>
      </c>
      <c r="G16" s="81"/>
      <c r="H16" s="25">
        <f t="shared" si="2"/>
        <v>0</v>
      </c>
      <c r="I16" s="25">
        <v>0</v>
      </c>
      <c r="J16" s="82">
        <f t="shared" si="1"/>
        <v>4.8032407407407329E-3</v>
      </c>
      <c r="K16" s="72">
        <v>8</v>
      </c>
      <c r="L16" s="83">
        <v>72</v>
      </c>
      <c r="M16" s="25">
        <v>1.7361111111111112E-4</v>
      </c>
    </row>
    <row r="17" spans="1:13" ht="15" customHeight="1" x14ac:dyDescent="0.25">
      <c r="A17" s="29">
        <v>9</v>
      </c>
      <c r="B17" s="21">
        <v>11</v>
      </c>
      <c r="C17" s="22" t="s">
        <v>49</v>
      </c>
      <c r="D17" s="31" t="s">
        <v>61</v>
      </c>
      <c r="E17" s="32">
        <v>1.7361111111111112E-2</v>
      </c>
      <c r="F17" s="25">
        <v>2.3113425925925926E-2</v>
      </c>
      <c r="G17" s="26"/>
      <c r="H17" s="25">
        <f t="shared" si="2"/>
        <v>0</v>
      </c>
      <c r="I17" s="25">
        <v>6.8287037037037025E-4</v>
      </c>
      <c r="J17" s="27">
        <f t="shared" si="1"/>
        <v>5.0694444444444441E-3</v>
      </c>
      <c r="K17" s="21">
        <v>9</v>
      </c>
      <c r="L17" s="26">
        <v>69</v>
      </c>
      <c r="M17" s="25">
        <v>1.7361111111111112E-4</v>
      </c>
    </row>
    <row r="18" spans="1:13" ht="15" customHeight="1" x14ac:dyDescent="0.25">
      <c r="A18" s="29">
        <v>10</v>
      </c>
      <c r="B18" s="28">
        <v>7</v>
      </c>
      <c r="C18" s="23" t="s">
        <v>71</v>
      </c>
      <c r="D18" s="23" t="s">
        <v>24</v>
      </c>
      <c r="E18" s="25">
        <v>9.0277777777777787E-3</v>
      </c>
      <c r="F18" s="25">
        <v>1.4108796296296295E-2</v>
      </c>
      <c r="G18" s="30"/>
      <c r="H18" s="25">
        <f t="shared" si="2"/>
        <v>0</v>
      </c>
      <c r="I18" s="25">
        <v>0</v>
      </c>
      <c r="J18" s="27">
        <f t="shared" si="1"/>
        <v>5.081018518518516E-3</v>
      </c>
      <c r="K18" s="28">
        <v>10</v>
      </c>
      <c r="L18" s="29">
        <v>66</v>
      </c>
      <c r="M18" s="25">
        <v>1.7361111111111112E-4</v>
      </c>
    </row>
    <row r="19" spans="1:13" ht="15" customHeight="1" x14ac:dyDescent="0.25">
      <c r="A19" s="29">
        <v>11</v>
      </c>
      <c r="B19" s="28">
        <v>18</v>
      </c>
      <c r="C19" s="23" t="s">
        <v>72</v>
      </c>
      <c r="D19" s="22" t="s">
        <v>78</v>
      </c>
      <c r="E19" s="25">
        <v>5.5555555555555558E-3</v>
      </c>
      <c r="F19" s="25">
        <v>1.0706018518518517E-2</v>
      </c>
      <c r="G19" s="30"/>
      <c r="H19" s="25">
        <f t="shared" si="2"/>
        <v>0</v>
      </c>
      <c r="I19" s="25">
        <v>0</v>
      </c>
      <c r="J19" s="27">
        <f t="shared" si="1"/>
        <v>5.1504629629629617E-3</v>
      </c>
      <c r="K19" s="28">
        <v>11</v>
      </c>
      <c r="L19" s="29">
        <v>63</v>
      </c>
      <c r="M19" s="25">
        <v>1.7361111111111112E-4</v>
      </c>
    </row>
    <row r="20" spans="1:13" ht="15" customHeight="1" x14ac:dyDescent="0.25">
      <c r="A20" s="29">
        <v>12</v>
      </c>
      <c r="B20" s="28">
        <v>1</v>
      </c>
      <c r="C20" s="23" t="s">
        <v>73</v>
      </c>
      <c r="D20" s="22" t="s">
        <v>24</v>
      </c>
      <c r="E20" s="24">
        <v>0</v>
      </c>
      <c r="F20" s="25">
        <v>5.2199074074074066E-3</v>
      </c>
      <c r="G20" s="26"/>
      <c r="H20" s="25">
        <f t="shared" si="2"/>
        <v>0</v>
      </c>
      <c r="I20" s="25">
        <v>0</v>
      </c>
      <c r="J20" s="27">
        <f t="shared" si="1"/>
        <v>5.2199074074074066E-3</v>
      </c>
      <c r="K20" s="21">
        <v>12</v>
      </c>
      <c r="L20" s="29">
        <v>60</v>
      </c>
      <c r="M20" s="25">
        <v>1.7361111111111112E-4</v>
      </c>
    </row>
    <row r="21" spans="1:13" ht="15" customHeight="1" x14ac:dyDescent="0.25">
      <c r="A21" s="29">
        <v>13</v>
      </c>
      <c r="B21" s="72">
        <v>52</v>
      </c>
      <c r="C21" s="73" t="s">
        <v>46</v>
      </c>
      <c r="D21" s="73" t="s">
        <v>29</v>
      </c>
      <c r="E21" s="32">
        <v>3.125E-2</v>
      </c>
      <c r="F21" s="76">
        <v>3.6481481481481483E-2</v>
      </c>
      <c r="G21" s="81"/>
      <c r="H21" s="25">
        <f t="shared" si="2"/>
        <v>0</v>
      </c>
      <c r="I21" s="25">
        <v>0</v>
      </c>
      <c r="J21" s="82">
        <f t="shared" si="1"/>
        <v>5.2314814814814828E-3</v>
      </c>
      <c r="K21" s="72">
        <v>13</v>
      </c>
      <c r="L21" s="83">
        <v>57</v>
      </c>
      <c r="M21" s="25">
        <v>1.7361111111111112E-4</v>
      </c>
    </row>
    <row r="22" spans="1:13" ht="15" customHeight="1" x14ac:dyDescent="0.25">
      <c r="A22" s="29">
        <v>14</v>
      </c>
      <c r="B22" s="21">
        <v>16</v>
      </c>
      <c r="C22" s="22" t="s">
        <v>74</v>
      </c>
      <c r="D22" s="23" t="s">
        <v>78</v>
      </c>
      <c r="E22" s="24">
        <v>4.1666666666666666E-3</v>
      </c>
      <c r="F22" s="25">
        <v>9.5949074074074079E-3</v>
      </c>
      <c r="G22" s="26"/>
      <c r="H22" s="25">
        <f t="shared" si="2"/>
        <v>0</v>
      </c>
      <c r="I22" s="25">
        <v>0</v>
      </c>
      <c r="J22" s="27">
        <f t="shared" si="1"/>
        <v>5.4282407407407413E-3</v>
      </c>
      <c r="K22" s="28">
        <v>14</v>
      </c>
      <c r="L22" s="29">
        <v>54</v>
      </c>
      <c r="M22" s="25">
        <v>1.7361111111111112E-4</v>
      </c>
    </row>
    <row r="23" spans="1:13" ht="15" customHeight="1" x14ac:dyDescent="0.25">
      <c r="A23" s="29">
        <v>15</v>
      </c>
      <c r="B23" s="72">
        <v>51</v>
      </c>
      <c r="C23" s="73" t="s">
        <v>75</v>
      </c>
      <c r="D23" s="73" t="s">
        <v>29</v>
      </c>
      <c r="E23" s="32">
        <v>2.9166666666666664E-2</v>
      </c>
      <c r="F23" s="76">
        <v>3.4641203703703702E-2</v>
      </c>
      <c r="G23" s="81"/>
      <c r="H23" s="25">
        <f t="shared" si="2"/>
        <v>0</v>
      </c>
      <c r="I23" s="25">
        <v>0</v>
      </c>
      <c r="J23" s="82">
        <f t="shared" si="1"/>
        <v>5.4745370370370382E-3</v>
      </c>
      <c r="K23" s="72">
        <v>15</v>
      </c>
      <c r="L23" s="83">
        <v>51</v>
      </c>
      <c r="M23" s="25">
        <v>1.7361111111111112E-4</v>
      </c>
    </row>
    <row r="24" spans="1:13" x14ac:dyDescent="0.25">
      <c r="A24" s="29">
        <v>16</v>
      </c>
      <c r="B24" s="72">
        <v>40</v>
      </c>
      <c r="C24" s="73" t="s">
        <v>55</v>
      </c>
      <c r="D24" s="31" t="s">
        <v>61</v>
      </c>
      <c r="E24" s="32">
        <v>2.2916666666666669E-2</v>
      </c>
      <c r="F24" s="76">
        <v>2.9062500000000002E-2</v>
      </c>
      <c r="G24" s="81"/>
      <c r="H24" s="25">
        <f t="shared" si="2"/>
        <v>0</v>
      </c>
      <c r="I24" s="25">
        <v>1.5046296296296297E-4</v>
      </c>
      <c r="J24" s="82">
        <f t="shared" si="1"/>
        <v>5.9953703703703697E-3</v>
      </c>
      <c r="K24" s="72">
        <v>16</v>
      </c>
      <c r="L24" s="83">
        <v>48</v>
      </c>
      <c r="M24" s="25">
        <v>1.7361111111111112E-4</v>
      </c>
    </row>
    <row r="25" spans="1:13" x14ac:dyDescent="0.25">
      <c r="A25" s="21">
        <v>17</v>
      </c>
      <c r="B25" s="29">
        <v>12</v>
      </c>
      <c r="C25" s="31" t="s">
        <v>76</v>
      </c>
      <c r="D25" s="31" t="s">
        <v>61</v>
      </c>
      <c r="E25" s="32">
        <v>1.4583333333333332E-2</v>
      </c>
      <c r="F25" s="25">
        <v>2.0821759259259259E-2</v>
      </c>
      <c r="G25" s="64"/>
      <c r="H25" s="25">
        <f t="shared" si="2"/>
        <v>0</v>
      </c>
      <c r="I25" s="25">
        <v>2.3148148148148146E-4</v>
      </c>
      <c r="J25" s="32">
        <f t="shared" si="1"/>
        <v>6.006944444444445E-3</v>
      </c>
      <c r="K25" s="29">
        <v>17</v>
      </c>
      <c r="L25" s="63">
        <v>46</v>
      </c>
      <c r="M25" s="25">
        <v>1.7361111111111112E-4</v>
      </c>
    </row>
    <row r="26" spans="1:13" x14ac:dyDescent="0.25">
      <c r="A26" s="72">
        <v>18</v>
      </c>
      <c r="B26" s="29">
        <v>13</v>
      </c>
      <c r="C26" s="31" t="s">
        <v>77</v>
      </c>
      <c r="D26" s="31" t="s">
        <v>61</v>
      </c>
      <c r="E26" s="32">
        <v>1.5972222222222224E-2</v>
      </c>
      <c r="F26" s="25">
        <v>2.2870370370370371E-2</v>
      </c>
      <c r="G26" s="64"/>
      <c r="H26" s="25">
        <f t="shared" si="2"/>
        <v>0</v>
      </c>
      <c r="I26" s="25">
        <v>0</v>
      </c>
      <c r="J26" s="32">
        <f t="shared" si="1"/>
        <v>6.8981481481481463E-3</v>
      </c>
      <c r="K26" s="29">
        <v>18</v>
      </c>
      <c r="L26" s="30">
        <v>44</v>
      </c>
      <c r="M26" s="25">
        <v>1.7361111111111112E-4</v>
      </c>
    </row>
    <row r="27" spans="1:13" x14ac:dyDescent="0.25">
      <c r="A27" s="72">
        <v>19</v>
      </c>
      <c r="B27" s="29">
        <v>38</v>
      </c>
      <c r="C27" s="31" t="s">
        <v>51</v>
      </c>
      <c r="D27" s="31" t="s">
        <v>61</v>
      </c>
      <c r="E27" s="32">
        <v>1.8749999999999999E-2</v>
      </c>
      <c r="F27" s="25">
        <v>2.5717592592592594E-2</v>
      </c>
      <c r="G27" s="31"/>
      <c r="H27" s="25">
        <f t="shared" si="2"/>
        <v>0</v>
      </c>
      <c r="I27" s="25">
        <v>0</v>
      </c>
      <c r="J27" s="32">
        <f t="shared" si="1"/>
        <v>6.9675925925925947E-3</v>
      </c>
      <c r="K27" s="29">
        <v>19</v>
      </c>
      <c r="L27" s="29">
        <v>42</v>
      </c>
      <c r="M27" s="25">
        <v>1.7361111111111112E-4</v>
      </c>
    </row>
    <row r="28" spans="1:13" x14ac:dyDescent="0.25">
      <c r="A28" s="72">
        <v>20</v>
      </c>
      <c r="B28" s="21">
        <v>20</v>
      </c>
      <c r="C28" s="22" t="s">
        <v>48</v>
      </c>
      <c r="D28" s="22" t="s">
        <v>22</v>
      </c>
      <c r="E28" s="24">
        <v>1.3194444444444444E-2</v>
      </c>
      <c r="F28" s="25">
        <v>2.0381944444444446E-2</v>
      </c>
      <c r="G28" s="26"/>
      <c r="H28" s="25">
        <f t="shared" si="2"/>
        <v>0</v>
      </c>
      <c r="I28" s="25">
        <v>0</v>
      </c>
      <c r="J28" s="27">
        <f t="shared" si="1"/>
        <v>7.1875000000000012E-3</v>
      </c>
      <c r="K28" s="21">
        <v>20</v>
      </c>
      <c r="L28" s="30">
        <v>40</v>
      </c>
      <c r="M28" s="25">
        <v>1.7361111111111112E-4</v>
      </c>
    </row>
    <row r="29" spans="1:13" x14ac:dyDescent="0.25">
      <c r="A29" s="72">
        <v>21</v>
      </c>
      <c r="B29" s="21">
        <v>14</v>
      </c>
      <c r="C29" s="22" t="s">
        <v>54</v>
      </c>
      <c r="D29" s="31" t="s">
        <v>61</v>
      </c>
      <c r="E29" s="32">
        <v>2.013888888888889E-2</v>
      </c>
      <c r="F29" s="25">
        <v>2.7372685185185184E-2</v>
      </c>
      <c r="G29" s="26"/>
      <c r="H29" s="25">
        <f t="shared" si="2"/>
        <v>0</v>
      </c>
      <c r="I29" s="25">
        <v>0</v>
      </c>
      <c r="J29" s="27">
        <f t="shared" si="1"/>
        <v>7.2337962962962937E-3</v>
      </c>
      <c r="K29" s="21">
        <v>21</v>
      </c>
      <c r="L29" s="29">
        <v>38</v>
      </c>
      <c r="M29" s="25">
        <v>1.7361111111111112E-4</v>
      </c>
    </row>
    <row r="30" spans="1:13" x14ac:dyDescent="0.25">
      <c r="A30" s="72">
        <v>22</v>
      </c>
      <c r="B30" s="21">
        <v>39</v>
      </c>
      <c r="C30" s="22" t="s">
        <v>52</v>
      </c>
      <c r="D30" s="31" t="s">
        <v>61</v>
      </c>
      <c r="E30" s="32">
        <v>2.1527777777777781E-2</v>
      </c>
      <c r="F30" s="25">
        <v>2.8923611111111108E-2</v>
      </c>
      <c r="G30" s="26"/>
      <c r="H30" s="25">
        <f t="shared" si="2"/>
        <v>0</v>
      </c>
      <c r="I30" s="25">
        <v>0</v>
      </c>
      <c r="J30" s="27">
        <f t="shared" si="1"/>
        <v>7.3958333333333272E-3</v>
      </c>
      <c r="K30" s="21">
        <v>22</v>
      </c>
      <c r="L30" s="29">
        <v>36</v>
      </c>
      <c r="M30" s="25">
        <v>1.7361111111111112E-4</v>
      </c>
    </row>
    <row r="31" spans="1:13" x14ac:dyDescent="0.25">
      <c r="A31" s="72">
        <v>23</v>
      </c>
      <c r="B31" s="21">
        <v>2</v>
      </c>
      <c r="C31" s="22" t="s">
        <v>31</v>
      </c>
      <c r="D31" s="22" t="s">
        <v>22</v>
      </c>
      <c r="E31" s="32">
        <v>1.3888888888888889E-3</v>
      </c>
      <c r="F31" s="25">
        <v>5.37037037037037E-3</v>
      </c>
      <c r="G31" s="26"/>
      <c r="H31" s="25">
        <f t="shared" si="2"/>
        <v>0</v>
      </c>
      <c r="I31" s="25">
        <v>0</v>
      </c>
      <c r="J31" s="27">
        <f t="shared" si="1"/>
        <v>3.9814814814814808E-3</v>
      </c>
      <c r="K31" s="11">
        <v>1</v>
      </c>
      <c r="L31" s="29" t="s">
        <v>34</v>
      </c>
      <c r="M31" s="25">
        <v>1.7361111111111112E-4</v>
      </c>
    </row>
    <row r="32" spans="1:13" x14ac:dyDescent="0.25">
      <c r="A32" s="35"/>
      <c r="B32" s="35"/>
      <c r="C32" s="36"/>
      <c r="D32" s="37"/>
      <c r="E32" s="38"/>
      <c r="F32" s="39"/>
      <c r="G32" s="40"/>
      <c r="H32" s="39"/>
      <c r="I32" s="39"/>
      <c r="J32" s="38"/>
      <c r="K32" s="41"/>
      <c r="L32" s="42"/>
      <c r="M32" s="39"/>
    </row>
    <row r="33" spans="1:13" x14ac:dyDescent="0.25">
      <c r="A33" s="35"/>
      <c r="B33" s="43" t="s">
        <v>35</v>
      </c>
      <c r="C33" s="43"/>
      <c r="D33" s="44" t="s">
        <v>36</v>
      </c>
      <c r="E33" s="44"/>
      <c r="F33" s="39"/>
      <c r="G33" s="40"/>
      <c r="H33" s="39"/>
      <c r="I33" s="39"/>
      <c r="J33" s="38"/>
      <c r="K33" s="41"/>
      <c r="L33" s="42"/>
      <c r="M33" s="39"/>
    </row>
    <row r="34" spans="1:13" x14ac:dyDescent="0.25">
      <c r="A34" s="45"/>
      <c r="B34" s="43" t="s">
        <v>85</v>
      </c>
      <c r="C34" s="43"/>
      <c r="D34" s="43" t="s">
        <v>37</v>
      </c>
      <c r="E34" s="43"/>
      <c r="F34" s="39"/>
      <c r="G34" s="46"/>
      <c r="H34" s="39"/>
      <c r="I34" s="39"/>
      <c r="J34" s="47"/>
      <c r="K34" s="48"/>
    </row>
  </sheetData>
  <mergeCells count="9">
    <mergeCell ref="A6:M6"/>
    <mergeCell ref="A7:M7"/>
    <mergeCell ref="D33:E33"/>
    <mergeCell ref="A1:M1"/>
    <mergeCell ref="A2:M2"/>
    <mergeCell ref="A3:M3"/>
    <mergeCell ref="A4:C4"/>
    <mergeCell ref="J4:M4"/>
    <mergeCell ref="A5:M5"/>
  </mergeCells>
  <pageMargins left="0.43307086614173229" right="0.23622047244094491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G10" sqref="G10"/>
    </sheetView>
  </sheetViews>
  <sheetFormatPr defaultRowHeight="15" x14ac:dyDescent="0.25"/>
  <cols>
    <col min="1" max="1" width="3.85546875" customWidth="1"/>
    <col min="2" max="2" width="5" customWidth="1"/>
    <col min="3" max="3" width="25" customWidth="1"/>
    <col min="4" max="4" width="17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Top="1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6" t="s">
        <v>4</v>
      </c>
      <c r="K4" s="6"/>
      <c r="L4" s="6"/>
      <c r="M4" s="6"/>
    </row>
    <row r="5" spans="1:13" ht="15.75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 x14ac:dyDescent="0.25">
      <c r="A7" s="8" t="s">
        <v>84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36" x14ac:dyDescent="0.25">
      <c r="A8" s="9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10" t="s">
        <v>19</v>
      </c>
      <c r="M8" s="9" t="s">
        <v>20</v>
      </c>
    </row>
    <row r="9" spans="1:13" ht="15" customHeight="1" x14ac:dyDescent="0.25">
      <c r="A9" s="11">
        <v>1</v>
      </c>
      <c r="B9" s="80">
        <v>26</v>
      </c>
      <c r="C9" s="71" t="s">
        <v>79</v>
      </c>
      <c r="D9" s="84" t="s">
        <v>24</v>
      </c>
      <c r="E9" s="15">
        <v>0</v>
      </c>
      <c r="F9" s="15">
        <v>4.409722222222222E-3</v>
      </c>
      <c r="G9" s="16"/>
      <c r="H9" s="15">
        <f t="shared" ref="H9:H13" si="0">M9*G9</f>
        <v>0</v>
      </c>
      <c r="I9" s="15">
        <v>0</v>
      </c>
      <c r="J9" s="17">
        <f t="shared" ref="J9:J13" si="1">(F9-E9)+H9-I9</f>
        <v>4.409722222222222E-3</v>
      </c>
      <c r="K9" s="11">
        <v>1</v>
      </c>
      <c r="L9" s="18">
        <v>100</v>
      </c>
      <c r="M9" s="15">
        <v>1.7361111111111112E-4</v>
      </c>
    </row>
    <row r="10" spans="1:13" ht="15" customHeight="1" x14ac:dyDescent="0.25">
      <c r="A10" s="19">
        <v>2</v>
      </c>
      <c r="B10" s="11">
        <v>29</v>
      </c>
      <c r="C10" s="12" t="s">
        <v>80</v>
      </c>
      <c r="D10" s="12" t="s">
        <v>78</v>
      </c>
      <c r="E10" s="14">
        <v>1.3888888888888889E-3</v>
      </c>
      <c r="F10" s="15">
        <v>6.3194444444444444E-3</v>
      </c>
      <c r="G10" s="20"/>
      <c r="H10" s="15">
        <f t="shared" si="0"/>
        <v>0</v>
      </c>
      <c r="I10" s="15">
        <v>0</v>
      </c>
      <c r="J10" s="17">
        <f t="shared" si="1"/>
        <v>4.9305555555555552E-3</v>
      </c>
      <c r="K10" s="19">
        <v>2</v>
      </c>
      <c r="L10" s="18">
        <v>95</v>
      </c>
      <c r="M10" s="15">
        <v>1.7361111111111112E-4</v>
      </c>
    </row>
    <row r="11" spans="1:13" ht="15" customHeight="1" x14ac:dyDescent="0.25">
      <c r="A11" s="11">
        <v>3</v>
      </c>
      <c r="B11" s="19">
        <v>54</v>
      </c>
      <c r="C11" s="13" t="s">
        <v>81</v>
      </c>
      <c r="D11" s="13" t="s">
        <v>29</v>
      </c>
      <c r="E11" s="15">
        <v>6.9444444444444441E-3</v>
      </c>
      <c r="F11" s="15">
        <v>1.2187500000000002E-2</v>
      </c>
      <c r="G11" s="11"/>
      <c r="H11" s="15">
        <f t="shared" si="0"/>
        <v>0</v>
      </c>
      <c r="I11" s="15">
        <v>0</v>
      </c>
      <c r="J11" s="17">
        <f t="shared" si="1"/>
        <v>5.2430555555555581E-3</v>
      </c>
      <c r="K11" s="11">
        <v>3</v>
      </c>
      <c r="L11" s="18">
        <v>91</v>
      </c>
      <c r="M11" s="15">
        <v>1.7361111111111112E-4</v>
      </c>
    </row>
    <row r="12" spans="1:13" ht="15" customHeight="1" x14ac:dyDescent="0.25">
      <c r="A12" s="21">
        <v>4</v>
      </c>
      <c r="B12" s="21">
        <v>32</v>
      </c>
      <c r="C12" s="22" t="s">
        <v>59</v>
      </c>
      <c r="D12" s="23" t="s">
        <v>22</v>
      </c>
      <c r="E12" s="24">
        <v>4.1666666666666666E-3</v>
      </c>
      <c r="F12" s="25">
        <v>9.7222222222222224E-3</v>
      </c>
      <c r="G12" s="26"/>
      <c r="H12" s="25">
        <f t="shared" si="0"/>
        <v>0</v>
      </c>
      <c r="I12" s="25">
        <v>1.273148148148148E-4</v>
      </c>
      <c r="J12" s="27">
        <f t="shared" si="1"/>
        <v>5.4282407407407413E-3</v>
      </c>
      <c r="K12" s="28">
        <v>4</v>
      </c>
      <c r="L12" s="29">
        <v>87</v>
      </c>
      <c r="M12" s="25">
        <v>1.7361111111111112E-4</v>
      </c>
    </row>
    <row r="13" spans="1:13" ht="15" customHeight="1" x14ac:dyDescent="0.25">
      <c r="A13" s="28">
        <v>5</v>
      </c>
      <c r="B13" s="29">
        <v>27</v>
      </c>
      <c r="C13" s="31" t="s">
        <v>60</v>
      </c>
      <c r="D13" s="31" t="s">
        <v>61</v>
      </c>
      <c r="E13" s="32">
        <v>5.5555555555555558E-3</v>
      </c>
      <c r="F13" s="25">
        <v>1.2106481481481482E-2</v>
      </c>
      <c r="G13" s="26"/>
      <c r="H13" s="25">
        <f t="shared" si="0"/>
        <v>0</v>
      </c>
      <c r="I13" s="25">
        <v>0</v>
      </c>
      <c r="J13" s="32">
        <f t="shared" si="1"/>
        <v>6.5509259259259262E-3</v>
      </c>
      <c r="K13" s="28">
        <v>5</v>
      </c>
      <c r="L13" s="29">
        <v>83</v>
      </c>
      <c r="M13" s="25">
        <v>1.7361111111111112E-4</v>
      </c>
    </row>
    <row r="14" spans="1:13" ht="15" customHeight="1" x14ac:dyDescent="0.25">
      <c r="A14" s="21">
        <v>6</v>
      </c>
      <c r="B14" s="21">
        <v>31</v>
      </c>
      <c r="C14" s="22" t="s">
        <v>82</v>
      </c>
      <c r="D14" s="22" t="s">
        <v>78</v>
      </c>
      <c r="E14" s="24">
        <v>2.7777777777777779E-3</v>
      </c>
      <c r="F14" s="25">
        <v>9.6412037037037039E-3</v>
      </c>
      <c r="G14" s="30"/>
      <c r="H14" s="25">
        <f>M14*G14</f>
        <v>0</v>
      </c>
      <c r="I14" s="25">
        <v>2.3148148148148147E-5</v>
      </c>
      <c r="J14" s="27">
        <f>(F14-E14)+H14-I14</f>
        <v>6.8402777777777776E-3</v>
      </c>
      <c r="K14" s="21">
        <v>6</v>
      </c>
      <c r="L14" s="29">
        <v>79</v>
      </c>
      <c r="M14" s="25">
        <v>1.7361111111111112E-4</v>
      </c>
    </row>
    <row r="15" spans="1:13" x14ac:dyDescent="0.25">
      <c r="A15" s="35"/>
      <c r="B15" s="35"/>
      <c r="C15" s="36"/>
      <c r="D15" s="37"/>
      <c r="E15" s="38"/>
      <c r="F15" s="39"/>
      <c r="G15" s="40"/>
      <c r="H15" s="39"/>
      <c r="I15" s="39"/>
      <c r="J15" s="38"/>
      <c r="K15" s="41"/>
      <c r="L15" s="42"/>
      <c r="M15" s="39"/>
    </row>
    <row r="16" spans="1:13" x14ac:dyDescent="0.25">
      <c r="A16" s="35"/>
      <c r="B16" s="43" t="s">
        <v>35</v>
      </c>
      <c r="C16" s="43"/>
      <c r="D16" s="44" t="s">
        <v>36</v>
      </c>
      <c r="E16" s="44"/>
      <c r="F16" s="39"/>
      <c r="G16" s="40"/>
      <c r="H16" s="39"/>
      <c r="I16" s="39"/>
      <c r="J16" s="38"/>
      <c r="K16" s="41"/>
      <c r="L16" s="42"/>
      <c r="M16" s="39"/>
    </row>
    <row r="17" spans="1:11" x14ac:dyDescent="0.25">
      <c r="A17" s="45"/>
      <c r="B17" s="43" t="s">
        <v>83</v>
      </c>
      <c r="C17" s="43"/>
      <c r="D17" s="43" t="s">
        <v>37</v>
      </c>
      <c r="E17" s="43"/>
      <c r="F17" s="39"/>
      <c r="G17" s="46"/>
      <c r="H17" s="39"/>
      <c r="I17" s="39"/>
      <c r="J17" s="47"/>
      <c r="K17" s="48"/>
    </row>
  </sheetData>
  <mergeCells count="9">
    <mergeCell ref="A6:M6"/>
    <mergeCell ref="A7:M7"/>
    <mergeCell ref="D16:E16"/>
    <mergeCell ref="A1:M1"/>
    <mergeCell ref="A2:M2"/>
    <mergeCell ref="A3:M3"/>
    <mergeCell ref="A4:C4"/>
    <mergeCell ref="J4:M4"/>
    <mergeCell ref="A5:M5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F23" sqref="F23"/>
    </sheetView>
  </sheetViews>
  <sheetFormatPr defaultRowHeight="15" x14ac:dyDescent="0.25"/>
  <cols>
    <col min="1" max="1" width="3.85546875" customWidth="1"/>
    <col min="2" max="2" width="5" customWidth="1"/>
    <col min="3" max="3" width="21.5703125" customWidth="1"/>
    <col min="4" max="4" width="17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Top="1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6" t="s">
        <v>4</v>
      </c>
      <c r="K4" s="6"/>
      <c r="L4" s="6"/>
      <c r="M4" s="6"/>
    </row>
    <row r="5" spans="1:13" ht="15.75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 x14ac:dyDescent="0.25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36" x14ac:dyDescent="0.25">
      <c r="A8" s="9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10" t="s">
        <v>19</v>
      </c>
      <c r="M8" s="9" t="s">
        <v>20</v>
      </c>
    </row>
    <row r="9" spans="1:13" ht="15" customHeight="1" x14ac:dyDescent="0.25">
      <c r="A9" s="11">
        <v>1</v>
      </c>
      <c r="B9" s="11">
        <v>41</v>
      </c>
      <c r="C9" s="12" t="s">
        <v>21</v>
      </c>
      <c r="D9" s="13" t="s">
        <v>22</v>
      </c>
      <c r="E9" s="14">
        <v>0</v>
      </c>
      <c r="F9" s="15">
        <v>3.5648148148148154E-3</v>
      </c>
      <c r="G9" s="16"/>
      <c r="H9" s="15">
        <f>M9*G9</f>
        <v>0</v>
      </c>
      <c r="I9" s="15">
        <v>0</v>
      </c>
      <c r="J9" s="17">
        <f t="shared" ref="J9:J18" si="0">(F9-E9)+H9-I9</f>
        <v>3.5648148148148154E-3</v>
      </c>
      <c r="K9" s="11">
        <v>1</v>
      </c>
      <c r="L9" s="18">
        <v>100</v>
      </c>
      <c r="M9" s="15">
        <v>1.7361111111111112E-4</v>
      </c>
    </row>
    <row r="10" spans="1:13" ht="15" customHeight="1" x14ac:dyDescent="0.25">
      <c r="A10" s="19">
        <v>2</v>
      </c>
      <c r="B10" s="19">
        <v>45</v>
      </c>
      <c r="C10" s="13" t="s">
        <v>23</v>
      </c>
      <c r="D10" s="13" t="s">
        <v>24</v>
      </c>
      <c r="E10" s="15">
        <v>5.5555555555555558E-3</v>
      </c>
      <c r="F10" s="15">
        <v>9.3171296296296283E-3</v>
      </c>
      <c r="G10" s="20"/>
      <c r="H10" s="15">
        <f>M10*G10</f>
        <v>0</v>
      </c>
      <c r="I10" s="15">
        <v>0</v>
      </c>
      <c r="J10" s="17">
        <f t="shared" si="0"/>
        <v>3.7615740740740726E-3</v>
      </c>
      <c r="K10" s="19">
        <v>2</v>
      </c>
      <c r="L10" s="18">
        <v>95</v>
      </c>
      <c r="M10" s="15">
        <v>1.7361111111111112E-4</v>
      </c>
    </row>
    <row r="11" spans="1:13" ht="15" customHeight="1" x14ac:dyDescent="0.25">
      <c r="A11" s="11">
        <v>3</v>
      </c>
      <c r="B11" s="11">
        <v>43</v>
      </c>
      <c r="C11" s="12" t="s">
        <v>25</v>
      </c>
      <c r="D11" s="13" t="s">
        <v>22</v>
      </c>
      <c r="E11" s="15">
        <v>2.7777777777777779E-3</v>
      </c>
      <c r="F11" s="15">
        <v>6.7708333333333336E-3</v>
      </c>
      <c r="G11" s="11"/>
      <c r="H11" s="15">
        <f>M11*G11</f>
        <v>0</v>
      </c>
      <c r="I11" s="15">
        <v>0</v>
      </c>
      <c r="J11" s="17">
        <f t="shared" si="0"/>
        <v>3.9930555555555552E-3</v>
      </c>
      <c r="K11" s="11">
        <v>3</v>
      </c>
      <c r="L11" s="18">
        <v>91</v>
      </c>
      <c r="M11" s="15">
        <v>1.7361111111111112E-4</v>
      </c>
    </row>
    <row r="12" spans="1:13" ht="15" customHeight="1" x14ac:dyDescent="0.25">
      <c r="A12" s="21">
        <v>4</v>
      </c>
      <c r="B12" s="21">
        <v>44</v>
      </c>
      <c r="C12" s="22" t="s">
        <v>26</v>
      </c>
      <c r="D12" s="23" t="s">
        <v>24</v>
      </c>
      <c r="E12" s="24">
        <v>4.1666666666666666E-3</v>
      </c>
      <c r="F12" s="25">
        <v>8.1828703703703699E-3</v>
      </c>
      <c r="G12" s="26"/>
      <c r="H12" s="25">
        <f>M12*G12</f>
        <v>0</v>
      </c>
      <c r="I12" s="25">
        <v>0</v>
      </c>
      <c r="J12" s="27">
        <f t="shared" si="0"/>
        <v>4.0162037037037033E-3</v>
      </c>
      <c r="K12" s="28">
        <v>4</v>
      </c>
      <c r="L12" s="29">
        <v>87</v>
      </c>
      <c r="M12" s="25">
        <v>1.7361111111111112E-4</v>
      </c>
    </row>
    <row r="13" spans="1:13" ht="15" customHeight="1" x14ac:dyDescent="0.25">
      <c r="A13" s="28">
        <v>5</v>
      </c>
      <c r="B13" s="21">
        <v>42</v>
      </c>
      <c r="C13" s="22" t="s">
        <v>27</v>
      </c>
      <c r="D13" s="23" t="s">
        <v>22</v>
      </c>
      <c r="E13" s="24">
        <v>1.3888888888888889E-3</v>
      </c>
      <c r="F13" s="25">
        <v>5.4166666666666669E-3</v>
      </c>
      <c r="G13" s="26"/>
      <c r="H13" s="25">
        <f>M13*G13</f>
        <v>0</v>
      </c>
      <c r="I13" s="25">
        <v>0</v>
      </c>
      <c r="J13" s="27">
        <f t="shared" si="0"/>
        <v>4.0277777777777777E-3</v>
      </c>
      <c r="K13" s="28">
        <v>5</v>
      </c>
      <c r="L13" s="29">
        <v>83</v>
      </c>
      <c r="M13" s="25">
        <v>1.7361111111111112E-4</v>
      </c>
    </row>
    <row r="14" spans="1:13" ht="15" customHeight="1" x14ac:dyDescent="0.25">
      <c r="A14" s="21">
        <v>6</v>
      </c>
      <c r="B14" s="28">
        <v>55</v>
      </c>
      <c r="C14" s="23" t="s">
        <v>28</v>
      </c>
      <c r="D14" s="22" t="s">
        <v>29</v>
      </c>
      <c r="E14" s="25">
        <v>6.9444444444444441E-3</v>
      </c>
      <c r="F14" s="25">
        <v>1.1481481481481483E-2</v>
      </c>
      <c r="G14" s="30"/>
      <c r="H14" s="25">
        <f>M14*G14</f>
        <v>0</v>
      </c>
      <c r="I14" s="25">
        <v>0</v>
      </c>
      <c r="J14" s="27">
        <f t="shared" si="0"/>
        <v>4.5370370370370391E-3</v>
      </c>
      <c r="K14" s="21">
        <v>6</v>
      </c>
      <c r="L14" s="29">
        <v>79</v>
      </c>
      <c r="M14" s="25">
        <v>1.7361111111111112E-4</v>
      </c>
    </row>
    <row r="15" spans="1:13" ht="15" customHeight="1" x14ac:dyDescent="0.25">
      <c r="A15" s="29">
        <v>7</v>
      </c>
      <c r="B15" s="29">
        <v>56</v>
      </c>
      <c r="C15" s="31" t="s">
        <v>30</v>
      </c>
      <c r="D15" s="22" t="s">
        <v>29</v>
      </c>
      <c r="E15" s="32">
        <v>8.3333333333333332E-3</v>
      </c>
      <c r="F15" s="25">
        <v>1.4155092592592592E-2</v>
      </c>
      <c r="G15" s="31"/>
      <c r="H15" s="25">
        <f>M15*G15</f>
        <v>0</v>
      </c>
      <c r="I15" s="25">
        <v>0</v>
      </c>
      <c r="J15" s="32">
        <f t="shared" si="0"/>
        <v>5.8217592592592592E-3</v>
      </c>
      <c r="K15" s="29">
        <v>7</v>
      </c>
      <c r="L15" s="29">
        <v>75</v>
      </c>
      <c r="M15" s="25">
        <v>1.7361111111111112E-4</v>
      </c>
    </row>
    <row r="16" spans="1:13" ht="15" customHeight="1" x14ac:dyDescent="0.25">
      <c r="A16" s="28">
        <v>8</v>
      </c>
      <c r="B16" s="29">
        <v>2</v>
      </c>
      <c r="C16" s="31" t="s">
        <v>31</v>
      </c>
      <c r="D16" s="23" t="s">
        <v>22</v>
      </c>
      <c r="E16" s="32">
        <v>1.3194444444444444E-2</v>
      </c>
      <c r="F16" s="25">
        <v>1.9050925925925926E-2</v>
      </c>
      <c r="G16" s="31"/>
      <c r="H16" s="25">
        <f>M16*G16</f>
        <v>0</v>
      </c>
      <c r="I16" s="25">
        <v>0</v>
      </c>
      <c r="J16" s="32">
        <f t="shared" si="0"/>
        <v>5.8564814814814816E-3</v>
      </c>
      <c r="K16" s="29">
        <v>8</v>
      </c>
      <c r="L16" s="29">
        <v>72</v>
      </c>
      <c r="M16" s="25">
        <v>1.7361111111111112E-4</v>
      </c>
    </row>
    <row r="17" spans="1:13" ht="15" customHeight="1" x14ac:dyDescent="0.25">
      <c r="A17" s="29">
        <v>9</v>
      </c>
      <c r="B17" s="28">
        <v>57</v>
      </c>
      <c r="C17" s="23" t="s">
        <v>32</v>
      </c>
      <c r="D17" s="22" t="s">
        <v>29</v>
      </c>
      <c r="E17" s="25">
        <v>9.7222222222222224E-3</v>
      </c>
      <c r="F17" s="25">
        <v>1.6284722222222221E-2</v>
      </c>
      <c r="G17" s="30"/>
      <c r="H17" s="25">
        <f>M17*G17</f>
        <v>0</v>
      </c>
      <c r="I17" s="25">
        <v>0</v>
      </c>
      <c r="J17" s="27">
        <f t="shared" si="0"/>
        <v>6.5624999999999989E-3</v>
      </c>
      <c r="K17" s="28">
        <v>9</v>
      </c>
      <c r="L17" s="29">
        <v>69</v>
      </c>
      <c r="M17" s="25">
        <v>1.7361111111111112E-4</v>
      </c>
    </row>
    <row r="18" spans="1:13" ht="15" customHeight="1" x14ac:dyDescent="0.25">
      <c r="A18" s="29">
        <v>10</v>
      </c>
      <c r="B18" s="29"/>
      <c r="C18" s="31" t="s">
        <v>33</v>
      </c>
      <c r="D18" s="23" t="s">
        <v>24</v>
      </c>
      <c r="E18" s="32">
        <v>0</v>
      </c>
      <c r="F18" s="25">
        <v>3.3333333333333335E-3</v>
      </c>
      <c r="G18" s="33"/>
      <c r="H18" s="25">
        <f>M18*G18</f>
        <v>0</v>
      </c>
      <c r="I18" s="25">
        <v>0</v>
      </c>
      <c r="J18" s="32">
        <f t="shared" si="0"/>
        <v>3.3333333333333335E-3</v>
      </c>
      <c r="K18" s="34">
        <v>1</v>
      </c>
      <c r="L18" s="30" t="s">
        <v>34</v>
      </c>
      <c r="M18" s="25">
        <v>1.7361111111111112E-4</v>
      </c>
    </row>
    <row r="19" spans="1:13" x14ac:dyDescent="0.25">
      <c r="A19" s="35"/>
      <c r="B19" s="35"/>
      <c r="C19" s="36"/>
      <c r="D19" s="37"/>
      <c r="E19" s="38"/>
      <c r="F19" s="39"/>
      <c r="G19" s="40"/>
      <c r="H19" s="39"/>
      <c r="I19" s="39"/>
      <c r="J19" s="38"/>
      <c r="K19" s="41"/>
      <c r="L19" s="42"/>
      <c r="M19" s="39"/>
    </row>
    <row r="20" spans="1:13" x14ac:dyDescent="0.25">
      <c r="A20" s="35"/>
      <c r="B20" s="35"/>
      <c r="C20" s="36"/>
      <c r="D20" s="37"/>
      <c r="E20" s="38"/>
      <c r="F20" s="39"/>
      <c r="G20" s="40"/>
      <c r="H20" s="39"/>
      <c r="I20" s="39"/>
      <c r="J20" s="38"/>
      <c r="K20" s="41"/>
      <c r="L20" s="42"/>
      <c r="M20" s="39"/>
    </row>
    <row r="21" spans="1:13" x14ac:dyDescent="0.25">
      <c r="A21" s="35"/>
      <c r="B21" s="43" t="s">
        <v>35</v>
      </c>
      <c r="C21" s="43"/>
      <c r="D21" s="44" t="s">
        <v>36</v>
      </c>
      <c r="E21" s="44"/>
      <c r="F21" s="39"/>
      <c r="G21" s="40"/>
      <c r="H21" s="39"/>
      <c r="I21" s="39"/>
      <c r="J21" s="38"/>
      <c r="K21" s="41"/>
      <c r="L21" s="42"/>
      <c r="M21" s="39"/>
    </row>
    <row r="22" spans="1:13" x14ac:dyDescent="0.25">
      <c r="A22" s="45"/>
      <c r="B22" s="43" t="s">
        <v>86</v>
      </c>
      <c r="C22" s="43"/>
      <c r="D22" s="43" t="s">
        <v>37</v>
      </c>
      <c r="E22" s="43"/>
      <c r="F22" s="39"/>
      <c r="G22" s="46"/>
      <c r="H22" s="39"/>
      <c r="I22" s="39"/>
      <c r="J22" s="47"/>
      <c r="K22" s="48"/>
    </row>
  </sheetData>
  <mergeCells count="9">
    <mergeCell ref="A6:M6"/>
    <mergeCell ref="A7:M7"/>
    <mergeCell ref="D21:E21"/>
    <mergeCell ref="A1:M1"/>
    <mergeCell ref="A2:M2"/>
    <mergeCell ref="A3:M3"/>
    <mergeCell ref="A4:C4"/>
    <mergeCell ref="J4:M4"/>
    <mergeCell ref="A5:M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H18" sqref="H18"/>
    </sheetView>
  </sheetViews>
  <sheetFormatPr defaultRowHeight="15" x14ac:dyDescent="0.25"/>
  <cols>
    <col min="1" max="1" width="3.85546875" customWidth="1"/>
    <col min="2" max="2" width="5" customWidth="1"/>
    <col min="3" max="3" width="21.5703125" customWidth="1"/>
    <col min="4" max="4" width="17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thickTop="1" x14ac:dyDescent="0.25">
      <c r="A4" s="4" t="s">
        <v>3</v>
      </c>
      <c r="B4" s="4"/>
      <c r="C4" s="4"/>
      <c r="D4" s="5"/>
      <c r="E4" s="5"/>
      <c r="F4" s="5"/>
      <c r="G4" s="5"/>
      <c r="H4" s="5"/>
      <c r="I4" s="5"/>
      <c r="J4" s="6" t="s">
        <v>4</v>
      </c>
      <c r="K4" s="6"/>
      <c r="L4" s="6"/>
      <c r="M4" s="6"/>
    </row>
    <row r="5" spans="1:13" ht="15.75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 x14ac:dyDescent="0.25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36" x14ac:dyDescent="0.25">
      <c r="A8" s="9" t="s">
        <v>8</v>
      </c>
      <c r="B8" s="9" t="s">
        <v>9</v>
      </c>
      <c r="C8" s="9" t="s">
        <v>10</v>
      </c>
      <c r="D8" s="10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  <c r="L8" s="10" t="s">
        <v>19</v>
      </c>
      <c r="M8" s="9" t="s">
        <v>20</v>
      </c>
    </row>
    <row r="9" spans="1:13" ht="15" customHeight="1" x14ac:dyDescent="0.25">
      <c r="A9" s="11">
        <v>1</v>
      </c>
      <c r="B9" s="19">
        <v>47</v>
      </c>
      <c r="C9" s="13" t="s">
        <v>38</v>
      </c>
      <c r="D9" s="12" t="s">
        <v>22</v>
      </c>
      <c r="E9" s="15">
        <v>0</v>
      </c>
      <c r="F9" s="15">
        <v>5.0578703703703706E-3</v>
      </c>
      <c r="G9" s="20"/>
      <c r="H9" s="15">
        <f t="shared" ref="H9:H14" si="0">M9*G9</f>
        <v>0</v>
      </c>
      <c r="I9" s="15">
        <v>0</v>
      </c>
      <c r="J9" s="17">
        <f t="shared" ref="J9:J14" si="1">(F9-E9)+H9-I9</f>
        <v>5.0578703703703706E-3</v>
      </c>
      <c r="K9" s="19">
        <v>1</v>
      </c>
      <c r="L9" s="20">
        <v>100</v>
      </c>
      <c r="M9" s="15">
        <v>1.7361111111111112E-4</v>
      </c>
    </row>
    <row r="10" spans="1:13" ht="15" customHeight="1" x14ac:dyDescent="0.25">
      <c r="A10" s="19">
        <v>2</v>
      </c>
      <c r="B10" s="11">
        <v>49</v>
      </c>
      <c r="C10" s="12" t="s">
        <v>39</v>
      </c>
      <c r="D10" s="12" t="s">
        <v>40</v>
      </c>
      <c r="E10" s="14">
        <v>3.8194444444444443E-3</v>
      </c>
      <c r="F10" s="15">
        <v>9.571759259259259E-3</v>
      </c>
      <c r="G10" s="16"/>
      <c r="H10" s="15">
        <f t="shared" si="0"/>
        <v>0</v>
      </c>
      <c r="I10" s="15">
        <v>0</v>
      </c>
      <c r="J10" s="17">
        <f t="shared" si="1"/>
        <v>5.7523148148148143E-3</v>
      </c>
      <c r="K10" s="11">
        <v>2</v>
      </c>
      <c r="L10" s="20">
        <v>95</v>
      </c>
      <c r="M10" s="15">
        <v>1.7361111111111112E-4</v>
      </c>
    </row>
    <row r="11" spans="1:13" ht="15" customHeight="1" x14ac:dyDescent="0.25">
      <c r="A11" s="11">
        <v>3</v>
      </c>
      <c r="B11" s="11">
        <v>48</v>
      </c>
      <c r="C11" s="12" t="s">
        <v>41</v>
      </c>
      <c r="D11" s="12" t="s">
        <v>40</v>
      </c>
      <c r="E11" s="14">
        <v>1.736111111111111E-3</v>
      </c>
      <c r="F11" s="15">
        <v>7.5347222222222213E-3</v>
      </c>
      <c r="G11" s="16"/>
      <c r="H11" s="15">
        <f t="shared" si="0"/>
        <v>0</v>
      </c>
      <c r="I11" s="15">
        <v>0</v>
      </c>
      <c r="J11" s="17">
        <f t="shared" si="1"/>
        <v>5.7986111111111103E-3</v>
      </c>
      <c r="K11" s="11">
        <v>3</v>
      </c>
      <c r="L11" s="20">
        <v>91</v>
      </c>
      <c r="M11" s="15">
        <v>1.7361111111111112E-4</v>
      </c>
    </row>
    <row r="12" spans="1:13" ht="15" customHeight="1" x14ac:dyDescent="0.25">
      <c r="A12" s="21">
        <v>4</v>
      </c>
      <c r="B12" s="28">
        <v>24</v>
      </c>
      <c r="C12" s="23" t="s">
        <v>42</v>
      </c>
      <c r="D12" s="22" t="s">
        <v>40</v>
      </c>
      <c r="E12" s="25">
        <v>1.0416666666666666E-2</v>
      </c>
      <c r="F12" s="25">
        <v>1.6319444444444445E-2</v>
      </c>
      <c r="G12" s="30"/>
      <c r="H12" s="25">
        <f t="shared" si="0"/>
        <v>0</v>
      </c>
      <c r="I12" s="25">
        <v>0</v>
      </c>
      <c r="J12" s="27">
        <f t="shared" si="1"/>
        <v>5.9027777777777794E-3</v>
      </c>
      <c r="K12" s="21">
        <v>4</v>
      </c>
      <c r="L12" s="30">
        <v>87</v>
      </c>
      <c r="M12" s="25">
        <v>1.7361111111111112E-4</v>
      </c>
    </row>
    <row r="13" spans="1:13" ht="15" customHeight="1" x14ac:dyDescent="0.25">
      <c r="A13" s="28">
        <v>5</v>
      </c>
      <c r="B13" s="21">
        <v>50</v>
      </c>
      <c r="C13" s="22" t="s">
        <v>43</v>
      </c>
      <c r="D13" s="22" t="s">
        <v>40</v>
      </c>
      <c r="E13" s="24">
        <v>5.5555555555555558E-3</v>
      </c>
      <c r="F13" s="25">
        <v>1.2141203703703704E-2</v>
      </c>
      <c r="G13" s="62"/>
      <c r="H13" s="25">
        <f t="shared" si="0"/>
        <v>0</v>
      </c>
      <c r="I13" s="25">
        <v>0</v>
      </c>
      <c r="J13" s="27">
        <f t="shared" si="1"/>
        <v>6.5856481481481486E-3</v>
      </c>
      <c r="K13" s="21">
        <v>5</v>
      </c>
      <c r="L13" s="30">
        <v>83</v>
      </c>
      <c r="M13" s="25">
        <v>1.7361111111111112E-4</v>
      </c>
    </row>
    <row r="14" spans="1:13" ht="15" customHeight="1" x14ac:dyDescent="0.25">
      <c r="A14" s="21">
        <v>6</v>
      </c>
      <c r="B14" s="29">
        <v>58</v>
      </c>
      <c r="C14" s="31" t="s">
        <v>44</v>
      </c>
      <c r="D14" s="31" t="s">
        <v>29</v>
      </c>
      <c r="E14" s="32">
        <v>7.9861111111111122E-3</v>
      </c>
      <c r="F14" s="25">
        <v>1.4872685185185185E-2</v>
      </c>
      <c r="G14" s="31"/>
      <c r="H14" s="25">
        <f t="shared" si="0"/>
        <v>0</v>
      </c>
      <c r="I14" s="25">
        <v>0</v>
      </c>
      <c r="J14" s="32">
        <f t="shared" si="1"/>
        <v>6.8865740740740727E-3</v>
      </c>
      <c r="K14" s="29">
        <v>6</v>
      </c>
      <c r="L14" s="63">
        <v>79</v>
      </c>
      <c r="M14" s="25">
        <v>1.7361111111111112E-4</v>
      </c>
    </row>
    <row r="15" spans="1:13" x14ac:dyDescent="0.25">
      <c r="A15" s="35"/>
      <c r="B15" s="35"/>
      <c r="C15" s="36"/>
      <c r="D15" s="37"/>
      <c r="E15" s="38"/>
      <c r="F15" s="39"/>
      <c r="G15" s="40"/>
      <c r="H15" s="39"/>
      <c r="I15" s="39"/>
      <c r="J15" s="38"/>
      <c r="K15" s="41"/>
      <c r="L15" s="42"/>
      <c r="M15" s="39"/>
    </row>
    <row r="16" spans="1:13" x14ac:dyDescent="0.25">
      <c r="A16" s="35"/>
      <c r="B16" s="35"/>
      <c r="C16" s="36"/>
      <c r="D16" s="37"/>
      <c r="E16" s="38"/>
      <c r="F16" s="39"/>
      <c r="G16" s="40"/>
      <c r="H16" s="39"/>
      <c r="I16" s="39"/>
      <c r="J16" s="38"/>
      <c r="K16" s="41"/>
      <c r="L16" s="42"/>
      <c r="M16" s="39"/>
    </row>
    <row r="17" spans="1:13" x14ac:dyDescent="0.25">
      <c r="A17" s="35"/>
      <c r="B17" s="43" t="s">
        <v>35</v>
      </c>
      <c r="C17" s="43"/>
      <c r="D17" s="44" t="s">
        <v>36</v>
      </c>
      <c r="E17" s="44"/>
      <c r="F17" s="39"/>
      <c r="G17" s="40"/>
      <c r="H17" s="39"/>
      <c r="I17" s="39"/>
      <c r="J17" s="38"/>
      <c r="K17" s="41"/>
      <c r="L17" s="42"/>
      <c r="M17" s="39"/>
    </row>
    <row r="18" spans="1:13" x14ac:dyDescent="0.25">
      <c r="A18" s="45"/>
      <c r="B18" s="43" t="s">
        <v>85</v>
      </c>
      <c r="C18" s="43"/>
      <c r="D18" s="43" t="s">
        <v>37</v>
      </c>
      <c r="E18" s="43"/>
      <c r="F18" s="39"/>
      <c r="G18" s="46"/>
      <c r="H18" s="39"/>
      <c r="I18" s="39"/>
      <c r="J18" s="47"/>
      <c r="K18" s="48"/>
    </row>
  </sheetData>
  <mergeCells count="9">
    <mergeCell ref="A6:M6"/>
    <mergeCell ref="A7:M7"/>
    <mergeCell ref="D17:E17"/>
    <mergeCell ref="A1:M1"/>
    <mergeCell ref="A2:M2"/>
    <mergeCell ref="A3:M3"/>
    <mergeCell ref="A4:C4"/>
    <mergeCell ref="J4:M4"/>
    <mergeCell ref="A5:M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Младший возраст Мальчики</vt:lpstr>
      <vt:lpstr>Младший возраст Девочки</vt:lpstr>
      <vt:lpstr>Стажеры Мальчики</vt:lpstr>
      <vt:lpstr>Стажеры Девочки</vt:lpstr>
      <vt:lpstr>Спасатели Юноши</vt:lpstr>
      <vt:lpstr>Спасатели Девушки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2018-01-10T08:13:34Z</cp:lastPrinted>
  <dcterms:created xsi:type="dcterms:W3CDTF">2018-01-10T06:42:13Z</dcterms:created>
  <dcterms:modified xsi:type="dcterms:W3CDTF">2018-01-10T08:17:54Z</dcterms:modified>
</cp:coreProperties>
</file>