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10" windowHeight="8130"/>
  </bookViews>
  <sheets>
    <sheet name="М10" sheetId="7" r:id="rId1"/>
    <sheet name="Д10" sheetId="9" r:id="rId2"/>
    <sheet name="М13" sheetId="10" r:id="rId3"/>
    <sheet name="Д13" sheetId="6" r:id="rId4"/>
  </sheets>
  <calcPr calcId="145621"/>
</workbook>
</file>

<file path=xl/calcChain.xml><?xml version="1.0" encoding="utf-8"?>
<calcChain xmlns="http://schemas.openxmlformats.org/spreadsheetml/2006/main">
  <c r="G18" i="7" l="1"/>
  <c r="J18" i="7"/>
  <c r="G19" i="7"/>
  <c r="J19" i="7"/>
  <c r="G12" i="7"/>
  <c r="J12" i="7"/>
  <c r="G9" i="7"/>
  <c r="J9" i="7"/>
  <c r="G15" i="7"/>
  <c r="J15" i="7"/>
  <c r="G16" i="7"/>
  <c r="J16" i="7"/>
  <c r="J11" i="7"/>
  <c r="J20" i="7"/>
  <c r="J13" i="7"/>
  <c r="J14" i="7"/>
  <c r="J21" i="7"/>
  <c r="J22" i="7"/>
  <c r="G11" i="7"/>
  <c r="G20" i="7"/>
  <c r="G13" i="7"/>
  <c r="G14" i="7"/>
  <c r="G21" i="7"/>
  <c r="G22" i="7"/>
  <c r="G16" i="9"/>
  <c r="J16" i="9" s="1"/>
  <c r="G12" i="9"/>
  <c r="J12" i="9" s="1"/>
  <c r="G15" i="9"/>
  <c r="J15" i="9" s="1"/>
  <c r="J13" i="9" l="1"/>
  <c r="G13" i="9"/>
  <c r="J9" i="9"/>
  <c r="G9" i="9"/>
  <c r="J9" i="10"/>
  <c r="J10" i="10"/>
  <c r="G10" i="10"/>
  <c r="G9" i="10"/>
  <c r="J17" i="7"/>
  <c r="G17" i="7"/>
  <c r="J10" i="7"/>
  <c r="G10" i="7"/>
  <c r="J14" i="9"/>
  <c r="G14" i="9"/>
  <c r="J10" i="9"/>
  <c r="G10" i="9"/>
  <c r="J11" i="9"/>
  <c r="G11" i="9"/>
  <c r="J11" i="10"/>
  <c r="G11" i="10"/>
  <c r="J10" i="6"/>
  <c r="G10" i="6"/>
  <c r="J9" i="6" l="1"/>
  <c r="G9" i="6"/>
  <c r="J12" i="6"/>
  <c r="G12" i="6"/>
  <c r="J11" i="6"/>
  <c r="G11" i="6"/>
</calcChain>
</file>

<file path=xl/sharedStrings.xml><?xml version="1.0" encoding="utf-8"?>
<sst xmlns="http://schemas.openxmlformats.org/spreadsheetml/2006/main" count="137" uniqueCount="59">
  <si>
    <t>№ п/п</t>
  </si>
  <si>
    <t>Участник</t>
  </si>
  <si>
    <t>Результат</t>
  </si>
  <si>
    <t>Место</t>
  </si>
  <si>
    <t>Штрафное время</t>
  </si>
  <si>
    <t>Штрафные баллы</t>
  </si>
  <si>
    <t>Представитель тренер.</t>
  </si>
  <si>
    <t>Время старта</t>
  </si>
  <si>
    <t>Время финиша</t>
  </si>
  <si>
    <t>№ участника</t>
  </si>
  <si>
    <t>Главный секретарь соревнований</t>
  </si>
  <si>
    <t xml:space="preserve">Главный судья соревнований                              К.Н.  Юдицкий </t>
  </si>
  <si>
    <t>Время на дистанции</t>
  </si>
  <si>
    <t xml:space="preserve">Муниципальное бюджетное учреждение дополнительного образования </t>
  </si>
  <si>
    <t>Протокол соревнований группа Д 10</t>
  </si>
  <si>
    <t>Протокол соревнований группа М 10</t>
  </si>
  <si>
    <t>Панюкова Татьяна</t>
  </si>
  <si>
    <t xml:space="preserve">Жаркова А.С. </t>
  </si>
  <si>
    <t xml:space="preserve">  "Станция детского и юношеского туризма и экскурсий"</t>
  </si>
  <si>
    <t>Соревнования по спортивному ориентированию в заданном направлении</t>
  </si>
  <si>
    <t>Исаев Кирилл</t>
  </si>
  <si>
    <t>Пасканова Т.В.</t>
  </si>
  <si>
    <t xml:space="preserve">Петрушова Татьяна </t>
  </si>
  <si>
    <t>Жаркова А.С.</t>
  </si>
  <si>
    <t>Южанин Артем</t>
  </si>
  <si>
    <t xml:space="preserve">                     А. С. Жаркова</t>
  </si>
  <si>
    <t xml:space="preserve">Шамарина Марина </t>
  </si>
  <si>
    <t xml:space="preserve">                    А.С.Жаркова</t>
  </si>
  <si>
    <t xml:space="preserve">                     А.С. Жаркова</t>
  </si>
  <si>
    <t>Протокол соревнований группа Д 13</t>
  </si>
  <si>
    <t>28 мая 2018г</t>
  </si>
  <si>
    <t>Щеткина Карина</t>
  </si>
  <si>
    <t>Анищук Евгения</t>
  </si>
  <si>
    <t>Прохорова  Полина</t>
  </si>
  <si>
    <t>Протокол соревнований группа М13</t>
  </si>
  <si>
    <t>28 мая 2018 г.</t>
  </si>
  <si>
    <t>Могге Владимир</t>
  </si>
  <si>
    <t>Смурыгин Констанитин</t>
  </si>
  <si>
    <t>Сузрюков Егор</t>
  </si>
  <si>
    <t>Захарова Софья</t>
  </si>
  <si>
    <t>Гринвальд Анатасия</t>
  </si>
  <si>
    <t>Можаровская Ника</t>
  </si>
  <si>
    <t>Зембатова Дарья</t>
  </si>
  <si>
    <t>с/н</t>
  </si>
  <si>
    <t>Зубакина Татьяна</t>
  </si>
  <si>
    <t>Глумова Алиса</t>
  </si>
  <si>
    <t>Шулбаева Яна</t>
  </si>
  <si>
    <t>Ковальков Семен</t>
  </si>
  <si>
    <t>Погудин Никита</t>
  </si>
  <si>
    <t>Кайнак Демид</t>
  </si>
  <si>
    <t>Черпаков Максим</t>
  </si>
  <si>
    <t>Некрасов Илья</t>
  </si>
  <si>
    <t>Нечепуренко Михаил</t>
  </si>
  <si>
    <t>Мельнов Василий</t>
  </si>
  <si>
    <t>Вершинин Иван</t>
  </si>
  <si>
    <t>Федоров Сергей</t>
  </si>
  <si>
    <t>Кропотин Роман</t>
  </si>
  <si>
    <t>Рогов Замир</t>
  </si>
  <si>
    <t>Миронов Данил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</si>
</sst>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87">
    <xf numFmtId="0" fontId="0" fillId="0" borderId="0" xfId="0"/>
    <xf numFmtId="0" fontId="21" fillId="0" borderId="0" xfId="0" applyFont="1"/>
    <xf numFmtId="164" fontId="21" fillId="0" borderId="0" xfId="0" applyNumberFormat="1" applyFont="1"/>
    <xf numFmtId="0" fontId="21" fillId="0" borderId="0" xfId="0" applyNumberFormat="1" applyFont="1"/>
    <xf numFmtId="0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23" fillId="0" borderId="0" xfId="1" applyFont="1" applyFill="1" applyBorder="1" applyAlignment="1">
      <alignment vertical="center"/>
    </xf>
    <xf numFmtId="0" fontId="0" fillId="0" borderId="0" xfId="0" applyAlignment="1"/>
    <xf numFmtId="0" fontId="26" fillId="0" borderId="10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Font="1"/>
    <xf numFmtId="0" fontId="21" fillId="0" borderId="0" xfId="0" applyFont="1" applyAlignment="1">
      <alignment horizontal="left" vertical="center"/>
    </xf>
    <xf numFmtId="0" fontId="25" fillId="0" borderId="10" xfId="0" applyFont="1" applyBorder="1" applyAlignment="1">
      <alignment vertical="center" wrapText="1"/>
    </xf>
    <xf numFmtId="0" fontId="0" fillId="0" borderId="10" xfId="0" applyFont="1" applyBorder="1"/>
    <xf numFmtId="0" fontId="0" fillId="0" borderId="10" xfId="0" applyBorder="1"/>
    <xf numFmtId="0" fontId="0" fillId="0" borderId="19" xfId="0" applyFont="1" applyBorder="1"/>
    <xf numFmtId="0" fontId="0" fillId="0" borderId="19" xfId="0" applyBorder="1"/>
    <xf numFmtId="0" fontId="0" fillId="0" borderId="0" xfId="0" applyFont="1" applyBorder="1"/>
    <xf numFmtId="0" fontId="0" fillId="0" borderId="0" xfId="0" applyBorder="1"/>
    <xf numFmtId="0" fontId="23" fillId="0" borderId="10" xfId="0" applyFont="1" applyBorder="1" applyAlignment="1">
      <alignment vertical="center" wrapText="1"/>
    </xf>
    <xf numFmtId="0" fontId="25" fillId="0" borderId="25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wrapText="1"/>
    </xf>
    <xf numFmtId="0" fontId="25" fillId="0" borderId="17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12" xfId="1" applyNumberFormat="1" applyFont="1" applyFill="1" applyBorder="1" applyAlignment="1">
      <alignment horizontal="center" textRotation="90" wrapText="1"/>
    </xf>
    <xf numFmtId="0" fontId="20" fillId="0" borderId="14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4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0" fillId="0" borderId="17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4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 wrapText="1"/>
    </xf>
    <xf numFmtId="0" fontId="20" fillId="0" borderId="22" xfId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13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right" vertical="center"/>
    </xf>
    <xf numFmtId="0" fontId="29" fillId="0" borderId="17" xfId="1" applyFont="1" applyFill="1" applyBorder="1" applyAlignment="1">
      <alignment horizontal="center" textRotation="90" wrapText="1"/>
    </xf>
    <xf numFmtId="0" fontId="29" fillId="0" borderId="24" xfId="1" applyFont="1" applyFill="1" applyBorder="1" applyAlignment="1">
      <alignment horizontal="center" textRotation="90" wrapText="1"/>
    </xf>
    <xf numFmtId="0" fontId="29" fillId="0" borderId="10" xfId="1" applyFont="1" applyFill="1" applyBorder="1" applyAlignment="1">
      <alignment horizontal="center" vertical="center" textRotation="90" wrapText="1"/>
    </xf>
    <xf numFmtId="0" fontId="29" fillId="0" borderId="12" xfId="1" applyFont="1" applyFill="1" applyBorder="1" applyAlignment="1">
      <alignment horizontal="center" vertical="center" textRotation="90" wrapText="1"/>
    </xf>
    <xf numFmtId="0" fontId="29" fillId="0" borderId="22" xfId="1" applyFont="1" applyFill="1" applyBorder="1" applyAlignment="1">
      <alignment horizontal="center" vertical="center" textRotation="90" wrapText="1"/>
    </xf>
    <xf numFmtId="0" fontId="29" fillId="0" borderId="10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164" fontId="29" fillId="0" borderId="12" xfId="1" applyNumberFormat="1" applyFont="1" applyFill="1" applyBorder="1" applyAlignment="1">
      <alignment horizontal="center" vertical="center" wrapText="1"/>
    </xf>
    <xf numFmtId="164" fontId="29" fillId="0" borderId="22" xfId="1" applyNumberFormat="1" applyFont="1" applyFill="1" applyBorder="1" applyAlignment="1">
      <alignment horizontal="center" vertical="center" wrapText="1"/>
    </xf>
    <xf numFmtId="164" fontId="29" fillId="0" borderId="12" xfId="1" applyNumberFormat="1" applyFont="1" applyFill="1" applyBorder="1" applyAlignment="1">
      <alignment horizontal="center" textRotation="90" wrapText="1"/>
    </xf>
    <xf numFmtId="0" fontId="28" fillId="0" borderId="22" xfId="0" applyFont="1" applyBorder="1" applyAlignment="1">
      <alignment horizontal="center" textRotation="90" wrapText="1"/>
    </xf>
    <xf numFmtId="164" fontId="29" fillId="0" borderId="22" xfId="1" applyNumberFormat="1" applyFont="1" applyFill="1" applyBorder="1" applyAlignment="1">
      <alignment horizontal="center" textRotation="90" wrapText="1"/>
    </xf>
    <xf numFmtId="0" fontId="29" fillId="0" borderId="12" xfId="1" applyNumberFormat="1" applyFont="1" applyFill="1" applyBorder="1" applyAlignment="1">
      <alignment horizontal="center" textRotation="90" wrapText="1"/>
    </xf>
    <xf numFmtId="0" fontId="29" fillId="0" borderId="22" xfId="1" applyNumberFormat="1" applyFont="1" applyFill="1" applyBorder="1" applyAlignment="1">
      <alignment horizontal="center" textRotation="90" wrapText="1"/>
    </xf>
    <xf numFmtId="164" fontId="30" fillId="0" borderId="12" xfId="1" applyNumberFormat="1" applyFont="1" applyFill="1" applyBorder="1" applyAlignment="1">
      <alignment horizontal="center" textRotation="90" wrapText="1"/>
    </xf>
    <xf numFmtId="164" fontId="30" fillId="0" borderId="22" xfId="1" applyNumberFormat="1" applyFont="1" applyFill="1" applyBorder="1" applyAlignment="1">
      <alignment horizontal="center" textRotation="90" wrapText="1"/>
    </xf>
    <xf numFmtId="0" fontId="21" fillId="0" borderId="19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4" zoomScale="90" zoomScaleNormal="90" workbookViewId="0">
      <selection activeCell="B9" sqref="A9:B22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6.5" customHeight="1" x14ac:dyDescent="0.25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6.5" customHeight="1" x14ac:dyDescent="0.25">
      <c r="A3" s="64" t="s">
        <v>18</v>
      </c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12" ht="16.5" customHeight="1" thickBot="1" x14ac:dyDescent="0.3">
      <c r="A4" s="66" t="s">
        <v>19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2" customHeight="1" thickTop="1" x14ac:dyDescent="0.25">
      <c r="A5" s="67" t="s">
        <v>30</v>
      </c>
      <c r="B5" s="67"/>
      <c r="C5" s="67"/>
      <c r="D5" s="11"/>
      <c r="E5" s="68"/>
      <c r="F5" s="68"/>
      <c r="G5" s="68"/>
      <c r="H5" s="68"/>
      <c r="I5" s="68"/>
      <c r="J5" s="68"/>
      <c r="K5" s="68"/>
    </row>
    <row r="6" spans="1:12" s="12" customFormat="1" ht="13.5" customHeight="1" x14ac:dyDescent="0.25">
      <c r="A6" s="62" t="s">
        <v>15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ht="15" customHeight="1" x14ac:dyDescent="0.25">
      <c r="A7" s="53" t="s">
        <v>0</v>
      </c>
      <c r="B7" s="58" t="s">
        <v>9</v>
      </c>
      <c r="C7" s="54" t="s">
        <v>1</v>
      </c>
      <c r="D7" s="54" t="s">
        <v>6</v>
      </c>
      <c r="E7" s="56" t="s">
        <v>7</v>
      </c>
      <c r="F7" s="48" t="s">
        <v>8</v>
      </c>
      <c r="G7" s="48" t="s">
        <v>12</v>
      </c>
      <c r="H7" s="44" t="s">
        <v>5</v>
      </c>
      <c r="I7" s="46" t="s">
        <v>4</v>
      </c>
      <c r="J7" s="48" t="s">
        <v>2</v>
      </c>
      <c r="K7" s="50" t="s">
        <v>3</v>
      </c>
    </row>
    <row r="8" spans="1:12" ht="54.75" customHeight="1" x14ac:dyDescent="0.25">
      <c r="A8" s="53"/>
      <c r="B8" s="59"/>
      <c r="C8" s="55"/>
      <c r="D8" s="54"/>
      <c r="E8" s="57"/>
      <c r="F8" s="49"/>
      <c r="G8" s="52"/>
      <c r="H8" s="45"/>
      <c r="I8" s="47"/>
      <c r="J8" s="49"/>
      <c r="K8" s="51"/>
    </row>
    <row r="9" spans="1:12" ht="19.5" customHeight="1" x14ac:dyDescent="0.25">
      <c r="A9" s="8">
        <v>1</v>
      </c>
      <c r="B9" s="37">
        <v>29</v>
      </c>
      <c r="C9" s="85" t="s">
        <v>56</v>
      </c>
      <c r="D9" s="8" t="s">
        <v>21</v>
      </c>
      <c r="E9" s="34">
        <v>7.6388888888888886E-3</v>
      </c>
      <c r="F9" s="34">
        <v>1.7141203703703704E-2</v>
      </c>
      <c r="G9" s="34">
        <f>F9-E9</f>
        <v>9.5023148148148141E-3</v>
      </c>
      <c r="H9" s="4"/>
      <c r="I9" s="7"/>
      <c r="J9" s="34">
        <f>F9-E9+I9</f>
        <v>9.5023148148148141E-3</v>
      </c>
      <c r="K9" s="13">
        <v>1</v>
      </c>
    </row>
    <row r="10" spans="1:12" ht="17.25" customHeight="1" x14ac:dyDescent="0.25">
      <c r="A10" s="8">
        <v>2</v>
      </c>
      <c r="B10" s="37">
        <v>11</v>
      </c>
      <c r="C10" s="85" t="s">
        <v>47</v>
      </c>
      <c r="D10" s="19" t="s">
        <v>23</v>
      </c>
      <c r="E10" s="6">
        <v>6.9444444444444447E-4</v>
      </c>
      <c r="F10" s="6">
        <v>2.0266203703703703E-2</v>
      </c>
      <c r="G10" s="6">
        <f>F10-E10</f>
        <v>1.9571759259259257E-2</v>
      </c>
      <c r="H10" s="4">
        <v>1</v>
      </c>
      <c r="I10" s="7"/>
      <c r="J10" s="6">
        <f>F10-E10+I10</f>
        <v>1.9571759259259257E-2</v>
      </c>
      <c r="K10" s="13">
        <v>2</v>
      </c>
    </row>
    <row r="11" spans="1:12" ht="19.5" customHeight="1" x14ac:dyDescent="0.25">
      <c r="A11" s="8">
        <v>3</v>
      </c>
      <c r="B11" s="37">
        <v>23</v>
      </c>
      <c r="C11" s="85" t="s">
        <v>53</v>
      </c>
      <c r="D11" s="8" t="s">
        <v>21</v>
      </c>
      <c r="E11" s="34">
        <v>5.5555555555555558E-3</v>
      </c>
      <c r="F11" s="34">
        <v>2.1516203703703704E-2</v>
      </c>
      <c r="G11" s="34">
        <f>F11-E11</f>
        <v>1.5960648148148147E-2</v>
      </c>
      <c r="H11" s="4">
        <v>2</v>
      </c>
      <c r="I11" s="7"/>
      <c r="J11" s="34">
        <f>F11-E11+I11</f>
        <v>1.5960648148148147E-2</v>
      </c>
      <c r="K11" s="13">
        <v>3</v>
      </c>
    </row>
    <row r="12" spans="1:12" ht="19.5" customHeight="1" x14ac:dyDescent="0.25">
      <c r="A12" s="8">
        <v>4</v>
      </c>
      <c r="B12" s="37">
        <v>26</v>
      </c>
      <c r="C12" s="85" t="s">
        <v>55</v>
      </c>
      <c r="D12" s="8" t="s">
        <v>21</v>
      </c>
      <c r="E12" s="34">
        <v>6.9444444444444441E-3</v>
      </c>
      <c r="F12" s="34">
        <v>1.224537037037037E-2</v>
      </c>
      <c r="G12" s="34">
        <f>F12-E12</f>
        <v>5.3009259259259259E-3</v>
      </c>
      <c r="H12" s="4">
        <v>4</v>
      </c>
      <c r="I12" s="7"/>
      <c r="J12" s="34">
        <f>F12-E12+I12</f>
        <v>5.3009259259259259E-3</v>
      </c>
      <c r="K12" s="8">
        <v>4</v>
      </c>
    </row>
    <row r="13" spans="1:12" ht="19.5" customHeight="1" x14ac:dyDescent="0.25">
      <c r="A13" s="8">
        <v>5</v>
      </c>
      <c r="B13" s="37">
        <v>17</v>
      </c>
      <c r="C13" s="85" t="s">
        <v>51</v>
      </c>
      <c r="D13" s="8" t="s">
        <v>23</v>
      </c>
      <c r="E13" s="34">
        <v>4.1666666666666666E-3</v>
      </c>
      <c r="F13" s="34">
        <v>2.0682870370370372E-2</v>
      </c>
      <c r="G13" s="34">
        <f t="shared" ref="G13:G22" si="0">F13-E13</f>
        <v>1.6516203703703707E-2</v>
      </c>
      <c r="H13" s="4">
        <v>4</v>
      </c>
      <c r="I13" s="7"/>
      <c r="J13" s="34">
        <f t="shared" ref="J13:J22" si="1">F13-E13+I13</f>
        <v>1.6516203703703707E-2</v>
      </c>
      <c r="K13" s="8">
        <v>5</v>
      </c>
    </row>
    <row r="14" spans="1:12" ht="19.5" customHeight="1" x14ac:dyDescent="0.25">
      <c r="A14" s="8">
        <v>6</v>
      </c>
      <c r="B14" s="37">
        <v>16</v>
      </c>
      <c r="C14" s="85" t="s">
        <v>50</v>
      </c>
      <c r="D14" s="8" t="s">
        <v>23</v>
      </c>
      <c r="E14" s="34">
        <v>3.472222222222222E-3</v>
      </c>
      <c r="F14" s="34">
        <v>1.3287037037037036E-2</v>
      </c>
      <c r="G14" s="34">
        <f t="shared" ref="G14:G20" si="2">F14-E14</f>
        <v>9.8148148148148144E-3</v>
      </c>
      <c r="H14" s="4">
        <v>6</v>
      </c>
      <c r="I14" s="7"/>
      <c r="J14" s="34">
        <f t="shared" ref="J14:J20" si="3">F14-E14+I14</f>
        <v>9.8148148148148144E-3</v>
      </c>
      <c r="K14" s="8">
        <v>6</v>
      </c>
    </row>
    <row r="15" spans="1:12" ht="19.5" customHeight="1" x14ac:dyDescent="0.25">
      <c r="A15" s="8">
        <v>7</v>
      </c>
      <c r="B15" s="37">
        <v>39</v>
      </c>
      <c r="C15" s="85" t="s">
        <v>20</v>
      </c>
      <c r="D15" s="8" t="s">
        <v>21</v>
      </c>
      <c r="E15" s="34">
        <v>8.3333333333333332E-3</v>
      </c>
      <c r="F15" s="34">
        <v>2.0046296296296295E-2</v>
      </c>
      <c r="G15" s="34">
        <f t="shared" si="2"/>
        <v>1.1712962962962961E-2</v>
      </c>
      <c r="H15" s="4">
        <v>6</v>
      </c>
      <c r="I15" s="7"/>
      <c r="J15" s="34">
        <f t="shared" si="3"/>
        <v>1.1712962962962961E-2</v>
      </c>
      <c r="K15" s="8">
        <v>7</v>
      </c>
    </row>
    <row r="16" spans="1:12" ht="19.5" customHeight="1" x14ac:dyDescent="0.25">
      <c r="A16" s="8">
        <v>8</v>
      </c>
      <c r="B16" s="37">
        <v>24</v>
      </c>
      <c r="C16" s="86" t="s">
        <v>54</v>
      </c>
      <c r="D16" s="40" t="s">
        <v>23</v>
      </c>
      <c r="E16" s="34">
        <v>6.2499999999999995E-3</v>
      </c>
      <c r="F16" s="34">
        <v>1.0625000000000001E-2</v>
      </c>
      <c r="G16" s="34">
        <f t="shared" si="2"/>
        <v>4.3750000000000013E-3</v>
      </c>
      <c r="H16" s="35">
        <v>7</v>
      </c>
      <c r="I16" s="36"/>
      <c r="J16" s="34">
        <f t="shared" si="3"/>
        <v>4.3750000000000013E-3</v>
      </c>
      <c r="K16" s="8">
        <v>8</v>
      </c>
    </row>
    <row r="17" spans="1:11" ht="20.25" customHeight="1" x14ac:dyDescent="0.25">
      <c r="A17" s="8">
        <v>9</v>
      </c>
      <c r="B17" s="37">
        <v>10</v>
      </c>
      <c r="C17" s="85" t="s">
        <v>24</v>
      </c>
      <c r="D17" s="19" t="s">
        <v>23</v>
      </c>
      <c r="E17" s="6">
        <v>0</v>
      </c>
      <c r="F17" s="6">
        <v>4.3981481481481484E-3</v>
      </c>
      <c r="G17" s="6">
        <f t="shared" si="2"/>
        <v>4.3981481481481484E-3</v>
      </c>
      <c r="H17" s="4">
        <v>7</v>
      </c>
      <c r="I17" s="7"/>
      <c r="J17" s="6">
        <f t="shared" si="3"/>
        <v>4.3981481481481484E-3</v>
      </c>
      <c r="K17" s="8">
        <v>9</v>
      </c>
    </row>
    <row r="18" spans="1:11" ht="19.5" customHeight="1" x14ac:dyDescent="0.25">
      <c r="A18" s="8">
        <v>10</v>
      </c>
      <c r="B18" s="37">
        <v>28</v>
      </c>
      <c r="C18" s="85" t="s">
        <v>57</v>
      </c>
      <c r="D18" s="8" t="s">
        <v>23</v>
      </c>
      <c r="E18" s="34">
        <v>9.0277777777777787E-3</v>
      </c>
      <c r="F18" s="34">
        <v>2.7488425925925927E-2</v>
      </c>
      <c r="G18" s="34">
        <f t="shared" si="2"/>
        <v>1.846064814814815E-2</v>
      </c>
      <c r="H18" s="4">
        <v>7</v>
      </c>
      <c r="I18" s="7"/>
      <c r="J18" s="34">
        <f t="shared" si="3"/>
        <v>1.846064814814815E-2</v>
      </c>
      <c r="K18" s="8">
        <v>10</v>
      </c>
    </row>
    <row r="19" spans="1:11" ht="19.5" customHeight="1" x14ac:dyDescent="0.25">
      <c r="A19" s="8">
        <v>11</v>
      </c>
      <c r="B19" s="37">
        <v>64</v>
      </c>
      <c r="C19" s="85" t="s">
        <v>58</v>
      </c>
      <c r="D19" s="8" t="s">
        <v>23</v>
      </c>
      <c r="E19" s="34">
        <v>9.7222222222222224E-3</v>
      </c>
      <c r="F19" s="34">
        <v>2.7106481481481481E-2</v>
      </c>
      <c r="G19" s="34">
        <f t="shared" si="2"/>
        <v>1.7384259259259259E-2</v>
      </c>
      <c r="H19" s="4">
        <v>7</v>
      </c>
      <c r="I19" s="7"/>
      <c r="J19" s="34">
        <f t="shared" si="3"/>
        <v>1.7384259259259259E-2</v>
      </c>
      <c r="K19" s="8">
        <v>11</v>
      </c>
    </row>
    <row r="20" spans="1:11" ht="19.5" customHeight="1" x14ac:dyDescent="0.25">
      <c r="A20" s="8">
        <v>12</v>
      </c>
      <c r="B20" s="37">
        <v>20</v>
      </c>
      <c r="C20" s="85" t="s">
        <v>52</v>
      </c>
      <c r="D20" s="8" t="s">
        <v>23</v>
      </c>
      <c r="E20" s="34">
        <v>4.8611111111111112E-3</v>
      </c>
      <c r="F20" s="34">
        <v>1.3425925925925924E-2</v>
      </c>
      <c r="G20" s="34">
        <f t="shared" si="2"/>
        <v>8.5648148148148133E-3</v>
      </c>
      <c r="H20" s="4">
        <v>8</v>
      </c>
      <c r="I20" s="7"/>
      <c r="J20" s="34">
        <f t="shared" si="3"/>
        <v>8.5648148148148133E-3</v>
      </c>
      <c r="K20" s="8">
        <v>12</v>
      </c>
    </row>
    <row r="21" spans="1:11" ht="19.5" customHeight="1" x14ac:dyDescent="0.25">
      <c r="A21" s="8">
        <v>13</v>
      </c>
      <c r="B21" s="37">
        <v>14</v>
      </c>
      <c r="C21" s="85" t="s">
        <v>49</v>
      </c>
      <c r="D21" s="8" t="s">
        <v>23</v>
      </c>
      <c r="E21" s="34">
        <v>2.0833333333333333E-3</v>
      </c>
      <c r="F21" s="34">
        <v>1.0833333333333334E-2</v>
      </c>
      <c r="G21" s="34">
        <f t="shared" si="0"/>
        <v>8.7500000000000008E-3</v>
      </c>
      <c r="H21" s="4">
        <v>8</v>
      </c>
      <c r="I21" s="7"/>
      <c r="J21" s="34">
        <f t="shared" si="1"/>
        <v>8.7500000000000008E-3</v>
      </c>
      <c r="K21" s="8">
        <v>13</v>
      </c>
    </row>
    <row r="22" spans="1:11" ht="15" customHeight="1" x14ac:dyDescent="0.25">
      <c r="A22" s="8">
        <v>14</v>
      </c>
      <c r="B22" s="41">
        <v>12</v>
      </c>
      <c r="C22" s="85" t="s">
        <v>48</v>
      </c>
      <c r="D22" s="8" t="s">
        <v>23</v>
      </c>
      <c r="E22" s="6">
        <v>1.3888888888888889E-3</v>
      </c>
      <c r="F22" s="6">
        <v>1.0844907407407407E-2</v>
      </c>
      <c r="G22" s="6">
        <f t="shared" si="0"/>
        <v>9.4560185185185181E-3</v>
      </c>
      <c r="H22" s="4">
        <v>8</v>
      </c>
      <c r="I22" s="7"/>
      <c r="J22" s="6">
        <f t="shared" si="1"/>
        <v>9.4560185185185181E-3</v>
      </c>
      <c r="K22" s="8">
        <v>14</v>
      </c>
    </row>
    <row r="23" spans="1:11" ht="12" customHeight="1" x14ac:dyDescent="0.25">
      <c r="A23" s="43" t="s">
        <v>11</v>
      </c>
      <c r="B23" s="43"/>
      <c r="C23" s="43"/>
      <c r="D23" s="43"/>
      <c r="E23" s="43"/>
      <c r="F23" s="43"/>
      <c r="G23" s="22"/>
      <c r="H23" s="9"/>
      <c r="I23" s="9"/>
      <c r="J23" s="9"/>
      <c r="K23" s="9"/>
    </row>
    <row r="24" spans="1:11" ht="17.25" customHeight="1" x14ac:dyDescent="0.25">
      <c r="A24" s="9" t="s">
        <v>10</v>
      </c>
      <c r="B24" s="9"/>
      <c r="C24" s="9"/>
      <c r="D24" s="9" t="s">
        <v>25</v>
      </c>
      <c r="E24" s="9"/>
      <c r="F24" s="9"/>
      <c r="G24" s="9"/>
      <c r="H24" s="9"/>
      <c r="I24" s="10"/>
      <c r="J24" s="10"/>
      <c r="K24" s="9"/>
    </row>
  </sheetData>
  <sortState ref="A1:K25">
    <sortCondition ref="J8"/>
  </sortState>
  <mergeCells count="19">
    <mergeCell ref="A1:L1"/>
    <mergeCell ref="A6:K6"/>
    <mergeCell ref="A2:K2"/>
    <mergeCell ref="A3:K3"/>
    <mergeCell ref="A4:K4"/>
    <mergeCell ref="A5:C5"/>
    <mergeCell ref="E5:K5"/>
    <mergeCell ref="A23:F23"/>
    <mergeCell ref="H7:H8"/>
    <mergeCell ref="I7:I8"/>
    <mergeCell ref="J7:J8"/>
    <mergeCell ref="K7:K8"/>
    <mergeCell ref="F7:F8"/>
    <mergeCell ref="G7:G8"/>
    <mergeCell ref="A7:A8"/>
    <mergeCell ref="C7:C8"/>
    <mergeCell ref="D7:D8"/>
    <mergeCell ref="E7:E8"/>
    <mergeCell ref="B7:B8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N9" sqref="N9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22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2" ht="16.5" customHeight="1" x14ac:dyDescent="0.25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22" ht="16.5" customHeight="1" x14ac:dyDescent="0.25">
      <c r="A3" s="64" t="s">
        <v>18</v>
      </c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22" ht="15" customHeight="1" thickBot="1" x14ac:dyDescent="0.3">
      <c r="A4" s="66" t="s">
        <v>19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22" ht="11.25" customHeight="1" thickTop="1" x14ac:dyDescent="0.25">
      <c r="A5" s="67" t="s">
        <v>30</v>
      </c>
      <c r="B5" s="67"/>
      <c r="C5" s="67"/>
      <c r="D5" s="11"/>
      <c r="E5" s="68"/>
      <c r="F5" s="68"/>
      <c r="G5" s="68"/>
      <c r="H5" s="68"/>
      <c r="I5" s="68"/>
      <c r="J5" s="68"/>
      <c r="K5" s="68"/>
    </row>
    <row r="6" spans="1:22" s="12" customFormat="1" ht="13.5" customHeight="1" x14ac:dyDescent="0.25">
      <c r="A6" s="62" t="s">
        <v>14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22" ht="15" customHeight="1" x14ac:dyDescent="0.25">
      <c r="A7" s="53" t="s">
        <v>0</v>
      </c>
      <c r="B7" s="58" t="s">
        <v>9</v>
      </c>
      <c r="C7" s="54" t="s">
        <v>1</v>
      </c>
      <c r="D7" s="54" t="s">
        <v>6</v>
      </c>
      <c r="E7" s="56" t="s">
        <v>7</v>
      </c>
      <c r="F7" s="48" t="s">
        <v>8</v>
      </c>
      <c r="G7" s="48" t="s">
        <v>12</v>
      </c>
      <c r="H7" s="44" t="s">
        <v>5</v>
      </c>
      <c r="I7" s="46" t="s">
        <v>4</v>
      </c>
      <c r="J7" s="48" t="s">
        <v>2</v>
      </c>
      <c r="K7" s="50" t="s">
        <v>3</v>
      </c>
    </row>
    <row r="8" spans="1:22" ht="54.75" customHeight="1" x14ac:dyDescent="0.25">
      <c r="A8" s="53"/>
      <c r="B8" s="59"/>
      <c r="C8" s="55"/>
      <c r="D8" s="54"/>
      <c r="E8" s="57"/>
      <c r="F8" s="49"/>
      <c r="G8" s="52"/>
      <c r="H8" s="45"/>
      <c r="I8" s="47"/>
      <c r="J8" s="49"/>
      <c r="K8" s="51"/>
    </row>
    <row r="9" spans="1:22" s="25" customFormat="1" ht="16.5" customHeight="1" x14ac:dyDescent="0.25">
      <c r="A9" s="18">
        <v>1</v>
      </c>
      <c r="B9" s="37">
        <v>18</v>
      </c>
      <c r="C9" s="38" t="s">
        <v>44</v>
      </c>
      <c r="D9" s="33" t="s">
        <v>21</v>
      </c>
      <c r="E9" s="34">
        <v>6.2499999999999995E-3</v>
      </c>
      <c r="F9" s="34">
        <v>1.1238425925925928E-2</v>
      </c>
      <c r="G9" s="34">
        <f t="shared" ref="G9" si="0">F9-E9</f>
        <v>4.9884259259259283E-3</v>
      </c>
      <c r="H9" s="35"/>
      <c r="I9" s="36"/>
      <c r="J9" s="34">
        <f t="shared" ref="J9" si="1">F9-E9+I9</f>
        <v>4.9884259259259283E-3</v>
      </c>
      <c r="K9" s="39">
        <v>1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7"/>
    </row>
    <row r="10" spans="1:22" s="24" customFormat="1" ht="16.5" customHeight="1" thickBot="1" x14ac:dyDescent="0.3">
      <c r="A10" s="8">
        <v>2</v>
      </c>
      <c r="B10" s="32">
        <v>57</v>
      </c>
      <c r="C10" s="23" t="s">
        <v>39</v>
      </c>
      <c r="D10" s="8" t="s">
        <v>23</v>
      </c>
      <c r="E10" s="6">
        <v>0</v>
      </c>
      <c r="F10" s="6">
        <v>6.0185185185185177E-3</v>
      </c>
      <c r="G10" s="6">
        <f>F10-E10</f>
        <v>6.0185185185185177E-3</v>
      </c>
      <c r="H10" s="4"/>
      <c r="I10" s="7"/>
      <c r="J10" s="6">
        <f>F10-E10+I10</f>
        <v>6.0185185185185177E-3</v>
      </c>
      <c r="K10" s="13">
        <v>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6"/>
    </row>
    <row r="11" spans="1:22" s="24" customFormat="1" ht="20.25" customHeight="1" thickBot="1" x14ac:dyDescent="0.3">
      <c r="A11" s="8">
        <v>3</v>
      </c>
      <c r="B11" s="31">
        <v>21</v>
      </c>
      <c r="C11" s="23" t="s">
        <v>26</v>
      </c>
      <c r="D11" s="8" t="s">
        <v>21</v>
      </c>
      <c r="E11" s="6">
        <v>4.8611111111111112E-3</v>
      </c>
      <c r="F11" s="6">
        <v>1.2951388888888887E-2</v>
      </c>
      <c r="G11" s="6">
        <f>F11-E11</f>
        <v>8.0902777777777761E-3</v>
      </c>
      <c r="H11" s="4"/>
      <c r="I11" s="7"/>
      <c r="J11" s="6">
        <f>F11-E11+I11</f>
        <v>8.0902777777777761E-3</v>
      </c>
      <c r="K11" s="13">
        <v>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6"/>
    </row>
    <row r="12" spans="1:22" s="29" customFormat="1" ht="16.5" customHeight="1" x14ac:dyDescent="0.25">
      <c r="A12" s="8">
        <v>4</v>
      </c>
      <c r="B12" s="37">
        <v>78</v>
      </c>
      <c r="C12" s="23" t="s">
        <v>45</v>
      </c>
      <c r="D12" s="8" t="s">
        <v>23</v>
      </c>
      <c r="E12" s="34">
        <v>7.6388888888888886E-3</v>
      </c>
      <c r="F12" s="34">
        <v>1.6423611111111111E-2</v>
      </c>
      <c r="G12" s="6">
        <f>F12-E12</f>
        <v>8.7847222222222215E-3</v>
      </c>
      <c r="H12" s="4"/>
      <c r="I12" s="7"/>
      <c r="J12" s="6">
        <f>G12</f>
        <v>8.7847222222222215E-3</v>
      </c>
      <c r="K12" s="8">
        <v>4</v>
      </c>
    </row>
    <row r="13" spans="1:22" s="25" customFormat="1" ht="16.5" customHeight="1" thickBot="1" x14ac:dyDescent="0.3">
      <c r="A13" s="8">
        <v>5</v>
      </c>
      <c r="B13" s="31">
        <v>27</v>
      </c>
      <c r="C13" s="23" t="s">
        <v>41</v>
      </c>
      <c r="D13" s="8" t="s">
        <v>21</v>
      </c>
      <c r="E13" s="6">
        <v>3.472222222222222E-3</v>
      </c>
      <c r="F13" s="6">
        <v>1.2766203703703703E-2</v>
      </c>
      <c r="G13" s="6">
        <f t="shared" ref="G13" si="2">F13-E13</f>
        <v>9.2939814814814812E-3</v>
      </c>
      <c r="H13" s="4"/>
      <c r="I13" s="7"/>
      <c r="J13" s="6">
        <f t="shared" ref="J13" si="3">F13-E13+I13</f>
        <v>9.2939814814814812E-3</v>
      </c>
      <c r="K13" s="8">
        <v>5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7"/>
    </row>
    <row r="14" spans="1:22" s="25" customFormat="1" ht="17.25" customHeight="1" thickBot="1" x14ac:dyDescent="0.3">
      <c r="A14" s="8">
        <v>6</v>
      </c>
      <c r="B14" s="31">
        <v>43</v>
      </c>
      <c r="C14" s="23" t="s">
        <v>22</v>
      </c>
      <c r="D14" s="8" t="s">
        <v>21</v>
      </c>
      <c r="E14" s="6">
        <v>2.0833333333333333E-3</v>
      </c>
      <c r="F14" s="6">
        <v>8.0671296296296307E-3</v>
      </c>
      <c r="G14" s="6">
        <f>F14-E14</f>
        <v>5.9837962962962978E-3</v>
      </c>
      <c r="H14" s="4">
        <v>1</v>
      </c>
      <c r="I14" s="7"/>
      <c r="J14" s="6">
        <f>F14-E14+I14</f>
        <v>5.9837962962962978E-3</v>
      </c>
      <c r="K14" s="8">
        <v>6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7"/>
    </row>
    <row r="15" spans="1:22" s="24" customFormat="1" ht="16.5" customHeight="1" thickBot="1" x14ac:dyDescent="0.3">
      <c r="A15" s="8">
        <v>7</v>
      </c>
      <c r="B15" s="31">
        <v>54</v>
      </c>
      <c r="C15" s="23" t="s">
        <v>40</v>
      </c>
      <c r="D15" s="8" t="s">
        <v>23</v>
      </c>
      <c r="E15" s="6">
        <v>1.3888888888888889E-3</v>
      </c>
      <c r="F15" s="6">
        <v>4.8032407407407407E-3</v>
      </c>
      <c r="G15" s="6">
        <f>F15-E15</f>
        <v>3.4143518518518516E-3</v>
      </c>
      <c r="H15" s="4">
        <v>4</v>
      </c>
      <c r="I15" s="7"/>
      <c r="J15" s="6">
        <f>G15</f>
        <v>3.4143518518518516E-3</v>
      </c>
      <c r="K15" s="8">
        <v>7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6"/>
    </row>
    <row r="16" spans="1:22" s="29" customFormat="1" ht="16.5" customHeight="1" x14ac:dyDescent="0.25">
      <c r="A16" s="8">
        <v>8</v>
      </c>
      <c r="B16" s="37">
        <v>58</v>
      </c>
      <c r="C16" s="23" t="s">
        <v>46</v>
      </c>
      <c r="D16" s="8" t="s">
        <v>23</v>
      </c>
      <c r="E16" s="6">
        <v>8.3333333333333332E-3</v>
      </c>
      <c r="F16" s="6">
        <v>1.3425925925925924E-2</v>
      </c>
      <c r="G16" s="6">
        <f>F16-E16</f>
        <v>5.0925925925925913E-3</v>
      </c>
      <c r="H16" s="4">
        <v>6</v>
      </c>
      <c r="I16" s="7"/>
      <c r="J16" s="6">
        <f>G16</f>
        <v>5.0925925925925913E-3</v>
      </c>
      <c r="K16" s="8">
        <v>8</v>
      </c>
    </row>
    <row r="17" spans="1:22" s="25" customFormat="1" ht="20.25" customHeight="1" thickBot="1" x14ac:dyDescent="0.3">
      <c r="A17" s="8">
        <v>9</v>
      </c>
      <c r="B17" s="31">
        <v>25</v>
      </c>
      <c r="C17" s="23" t="s">
        <v>42</v>
      </c>
      <c r="D17" s="8" t="s">
        <v>21</v>
      </c>
      <c r="E17" s="6">
        <v>5.5555555555555558E-3</v>
      </c>
      <c r="F17" s="6"/>
      <c r="G17" s="6"/>
      <c r="H17" s="4"/>
      <c r="I17" s="7"/>
      <c r="J17" s="6"/>
      <c r="K17" s="8" t="s">
        <v>43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7"/>
    </row>
    <row r="18" spans="1:22" ht="12" customHeight="1" x14ac:dyDescent="0.25">
      <c r="A18" s="43" t="s">
        <v>11</v>
      </c>
      <c r="B18" s="43"/>
      <c r="C18" s="43"/>
      <c r="D18" s="43"/>
      <c r="E18" s="43"/>
      <c r="F18" s="43"/>
      <c r="G18" s="20"/>
      <c r="H18" s="9"/>
      <c r="I18" s="9"/>
      <c r="J18" s="9"/>
      <c r="K18" s="9"/>
    </row>
    <row r="19" spans="1:22" ht="17.25" customHeight="1" x14ac:dyDescent="0.25">
      <c r="A19" s="9" t="s">
        <v>10</v>
      </c>
      <c r="B19" s="9"/>
      <c r="C19" s="9"/>
      <c r="D19" s="9" t="s">
        <v>27</v>
      </c>
      <c r="E19" s="9"/>
      <c r="F19" s="9"/>
      <c r="G19" s="9"/>
      <c r="H19" s="9"/>
      <c r="I19" s="10"/>
      <c r="J19" s="10"/>
      <c r="K19" s="9"/>
    </row>
    <row r="22" spans="1:22" ht="12" customHeight="1" x14ac:dyDescent="0.25">
      <c r="A22" s="1"/>
      <c r="B22" s="1"/>
      <c r="C22" s="1"/>
      <c r="D22" s="1"/>
      <c r="E22" s="15"/>
      <c r="F22" s="2"/>
      <c r="G22" s="2"/>
      <c r="H22" s="3"/>
      <c r="I22" s="5"/>
      <c r="J22" s="5"/>
      <c r="K22" s="1"/>
    </row>
  </sheetData>
  <sortState ref="A9:A14">
    <sortCondition ref="A8"/>
  </sortState>
  <mergeCells count="19">
    <mergeCell ref="A1:L1"/>
    <mergeCell ref="A18:F18"/>
    <mergeCell ref="A6:K6"/>
    <mergeCell ref="A2:K2"/>
    <mergeCell ref="A3:K3"/>
    <mergeCell ref="A4:K4"/>
    <mergeCell ref="A5:C5"/>
    <mergeCell ref="E5:K5"/>
    <mergeCell ref="I7:I8"/>
    <mergeCell ref="J7:J8"/>
    <mergeCell ref="K7:K8"/>
    <mergeCell ref="A7:A8"/>
    <mergeCell ref="B7:B8"/>
    <mergeCell ref="C7:C8"/>
    <mergeCell ref="D7:D8"/>
    <mergeCell ref="E7:E8"/>
    <mergeCell ref="F7:F8"/>
    <mergeCell ref="H7:H8"/>
    <mergeCell ref="G7:G8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17" sqref="F17"/>
    </sheetView>
  </sheetViews>
  <sheetFormatPr defaultRowHeight="15" x14ac:dyDescent="0.25"/>
  <cols>
    <col min="1" max="1" width="4.28515625" customWidth="1"/>
    <col min="2" max="2" width="5.7109375" customWidth="1"/>
    <col min="3" max="3" width="26.14062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6.5" customHeight="1" x14ac:dyDescent="0.25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6.5" customHeight="1" x14ac:dyDescent="0.25">
      <c r="A3" s="64" t="s">
        <v>18</v>
      </c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12" ht="15" customHeight="1" thickBot="1" x14ac:dyDescent="0.3">
      <c r="A4" s="66" t="s">
        <v>19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1.25" customHeight="1" thickTop="1" x14ac:dyDescent="0.25">
      <c r="A5" s="67" t="s">
        <v>35</v>
      </c>
      <c r="B5" s="67"/>
      <c r="C5" s="67"/>
      <c r="D5" s="11"/>
      <c r="E5" s="68"/>
      <c r="F5" s="68"/>
      <c r="G5" s="68"/>
      <c r="H5" s="68"/>
      <c r="I5" s="68"/>
      <c r="J5" s="68"/>
      <c r="K5" s="68"/>
    </row>
    <row r="6" spans="1:12" s="12" customFormat="1" ht="13.5" customHeight="1" x14ac:dyDescent="0.25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ht="15" customHeight="1" x14ac:dyDescent="0.25">
      <c r="A7" s="71" t="s">
        <v>0</v>
      </c>
      <c r="B7" s="72" t="s">
        <v>9</v>
      </c>
      <c r="C7" s="74" t="s">
        <v>1</v>
      </c>
      <c r="D7" s="74" t="s">
        <v>6</v>
      </c>
      <c r="E7" s="76" t="s">
        <v>7</v>
      </c>
      <c r="F7" s="78" t="s">
        <v>8</v>
      </c>
      <c r="G7" s="78" t="s">
        <v>12</v>
      </c>
      <c r="H7" s="81" t="s">
        <v>5</v>
      </c>
      <c r="I7" s="83" t="s">
        <v>4</v>
      </c>
      <c r="J7" s="78" t="s">
        <v>2</v>
      </c>
      <c r="K7" s="69" t="s">
        <v>3</v>
      </c>
    </row>
    <row r="8" spans="1:12" ht="54.75" customHeight="1" x14ac:dyDescent="0.25">
      <c r="A8" s="72"/>
      <c r="B8" s="73"/>
      <c r="C8" s="75"/>
      <c r="D8" s="75"/>
      <c r="E8" s="77"/>
      <c r="F8" s="80"/>
      <c r="G8" s="79"/>
      <c r="H8" s="82"/>
      <c r="I8" s="84"/>
      <c r="J8" s="80"/>
      <c r="K8" s="70"/>
    </row>
    <row r="9" spans="1:12" ht="16.5" customHeight="1" thickBot="1" x14ac:dyDescent="0.3">
      <c r="A9" s="17">
        <v>1</v>
      </c>
      <c r="B9" s="32">
        <v>35</v>
      </c>
      <c r="C9" s="30" t="s">
        <v>36</v>
      </c>
      <c r="D9" s="19" t="s">
        <v>21</v>
      </c>
      <c r="E9" s="6">
        <v>0</v>
      </c>
      <c r="F9" s="6">
        <v>5.347222222222222E-3</v>
      </c>
      <c r="G9" s="6">
        <f>F9-E9</f>
        <v>5.347222222222222E-3</v>
      </c>
      <c r="H9" s="4"/>
      <c r="I9" s="7"/>
      <c r="J9" s="6">
        <f>F9-E9+I9</f>
        <v>5.347222222222222E-3</v>
      </c>
      <c r="K9" s="13">
        <v>1</v>
      </c>
    </row>
    <row r="10" spans="1:12" ht="16.5" customHeight="1" thickBot="1" x14ac:dyDescent="0.3">
      <c r="A10" s="17">
        <v>3</v>
      </c>
      <c r="B10" s="31">
        <v>77</v>
      </c>
      <c r="C10" s="30" t="s">
        <v>38</v>
      </c>
      <c r="D10" s="19" t="s">
        <v>23</v>
      </c>
      <c r="E10" s="6">
        <v>1.3888888888888889E-3</v>
      </c>
      <c r="F10" s="6">
        <v>5.8449074074074072E-3</v>
      </c>
      <c r="G10" s="6">
        <f>F10-E10</f>
        <v>4.456018518518518E-3</v>
      </c>
      <c r="H10" s="4">
        <v>8</v>
      </c>
      <c r="I10" s="7"/>
      <c r="J10" s="6">
        <f>F10-E10+I10</f>
        <v>4.456018518518518E-3</v>
      </c>
      <c r="K10" s="13">
        <v>2</v>
      </c>
    </row>
    <row r="11" spans="1:12" s="21" customFormat="1" ht="14.25" customHeight="1" thickBot="1" x14ac:dyDescent="0.3">
      <c r="A11" s="17">
        <v>2</v>
      </c>
      <c r="B11" s="31">
        <v>82</v>
      </c>
      <c r="C11" s="30" t="s">
        <v>37</v>
      </c>
      <c r="D11" s="19" t="s">
        <v>23</v>
      </c>
      <c r="E11" s="6">
        <v>6.9444444444444447E-4</v>
      </c>
      <c r="F11" s="6">
        <v>4.7685185185185183E-3</v>
      </c>
      <c r="G11" s="6">
        <f>F11-E11</f>
        <v>4.0740740740740737E-3</v>
      </c>
      <c r="H11" s="16">
        <v>9</v>
      </c>
      <c r="I11" s="7"/>
      <c r="J11" s="6">
        <f>F11-E11+I11</f>
        <v>4.0740740740740737E-3</v>
      </c>
      <c r="K11" s="13">
        <v>3</v>
      </c>
    </row>
    <row r="12" spans="1:12" ht="18" customHeight="1" x14ac:dyDescent="0.25">
      <c r="A12" s="43" t="s">
        <v>11</v>
      </c>
      <c r="B12" s="43"/>
      <c r="C12" s="43"/>
      <c r="D12" s="43"/>
      <c r="E12" s="43"/>
      <c r="F12" s="43"/>
      <c r="G12" s="22"/>
      <c r="H12" s="9"/>
      <c r="I12" s="9"/>
      <c r="J12" s="9"/>
      <c r="K12" s="9"/>
    </row>
    <row r="13" spans="1:12" ht="17.25" customHeight="1" x14ac:dyDescent="0.25">
      <c r="A13" s="9" t="s">
        <v>10</v>
      </c>
      <c r="B13" s="9"/>
      <c r="C13" s="9"/>
      <c r="D13" s="9" t="s">
        <v>28</v>
      </c>
      <c r="E13" s="9"/>
      <c r="F13" s="9"/>
      <c r="G13" s="9"/>
      <c r="H13" s="9"/>
      <c r="I13" s="10"/>
      <c r="J13" s="10"/>
      <c r="K13" s="9"/>
    </row>
  </sheetData>
  <mergeCells count="19">
    <mergeCell ref="I7:I8"/>
    <mergeCell ref="J7:J8"/>
    <mergeCell ref="A1:L1"/>
    <mergeCell ref="A12:F12"/>
    <mergeCell ref="A6:K6"/>
    <mergeCell ref="A2:K2"/>
    <mergeCell ref="A3:K3"/>
    <mergeCell ref="A4:K4"/>
    <mergeCell ref="A5:C5"/>
    <mergeCell ref="E5:K5"/>
    <mergeCell ref="K7:K8"/>
    <mergeCell ref="A7:A8"/>
    <mergeCell ref="B7:B8"/>
    <mergeCell ref="C7:C8"/>
    <mergeCell ref="D7:D8"/>
    <mergeCell ref="E7:E8"/>
    <mergeCell ref="G7:G8"/>
    <mergeCell ref="F7:F8"/>
    <mergeCell ref="H7:H8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M16" sqref="M16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6.5" customHeight="1" x14ac:dyDescent="0.25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6.5" customHeight="1" x14ac:dyDescent="0.25">
      <c r="A3" s="64" t="s">
        <v>18</v>
      </c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12" ht="15" customHeight="1" thickBot="1" x14ac:dyDescent="0.3">
      <c r="A4" s="66" t="s">
        <v>19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1.25" customHeight="1" thickTop="1" x14ac:dyDescent="0.25">
      <c r="A5" s="67" t="s">
        <v>30</v>
      </c>
      <c r="B5" s="67"/>
      <c r="C5" s="67"/>
      <c r="D5" s="11"/>
      <c r="E5" s="68"/>
      <c r="F5" s="68"/>
      <c r="G5" s="68"/>
      <c r="H5" s="68"/>
      <c r="I5" s="68"/>
      <c r="J5" s="68"/>
      <c r="K5" s="68"/>
    </row>
    <row r="6" spans="1:12" s="12" customFormat="1" ht="13.5" customHeight="1" x14ac:dyDescent="0.25">
      <c r="A6" s="62" t="s">
        <v>29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ht="15" customHeight="1" x14ac:dyDescent="0.25">
      <c r="A7" s="53" t="s">
        <v>0</v>
      </c>
      <c r="B7" s="58" t="s">
        <v>9</v>
      </c>
      <c r="C7" s="54" t="s">
        <v>1</v>
      </c>
      <c r="D7" s="54" t="s">
        <v>6</v>
      </c>
      <c r="E7" s="56" t="s">
        <v>7</v>
      </c>
      <c r="F7" s="48" t="s">
        <v>8</v>
      </c>
      <c r="G7" s="48" t="s">
        <v>12</v>
      </c>
      <c r="H7" s="44" t="s">
        <v>5</v>
      </c>
      <c r="I7" s="46" t="s">
        <v>4</v>
      </c>
      <c r="J7" s="48" t="s">
        <v>2</v>
      </c>
      <c r="K7" s="50" t="s">
        <v>3</v>
      </c>
    </row>
    <row r="8" spans="1:12" ht="54.75" customHeight="1" x14ac:dyDescent="0.25">
      <c r="A8" s="53"/>
      <c r="B8" s="59"/>
      <c r="C8" s="55"/>
      <c r="D8" s="54"/>
      <c r="E8" s="57"/>
      <c r="F8" s="49"/>
      <c r="G8" s="52"/>
      <c r="H8" s="45"/>
      <c r="I8" s="47"/>
      <c r="J8" s="49"/>
      <c r="K8" s="51"/>
    </row>
    <row r="9" spans="1:12" s="21" customFormat="1" ht="20.25" customHeight="1" x14ac:dyDescent="0.25">
      <c r="A9" s="17">
        <v>1</v>
      </c>
      <c r="B9" s="37">
        <v>38</v>
      </c>
      <c r="C9" s="42" t="s">
        <v>32</v>
      </c>
      <c r="D9" s="19" t="s">
        <v>17</v>
      </c>
      <c r="E9" s="6">
        <v>1.3888888888888889E-3</v>
      </c>
      <c r="F9" s="6">
        <v>7.1412037037037043E-3</v>
      </c>
      <c r="G9" s="6">
        <f>F9-E9</f>
        <v>5.7523148148148151E-3</v>
      </c>
      <c r="H9" s="4"/>
      <c r="I9" s="7"/>
      <c r="J9" s="6">
        <f>F9-E9+I9</f>
        <v>5.7523148148148151E-3</v>
      </c>
      <c r="K9" s="13">
        <v>1</v>
      </c>
    </row>
    <row r="10" spans="1:12" ht="20.25" customHeight="1" x14ac:dyDescent="0.25">
      <c r="A10" s="17">
        <v>2</v>
      </c>
      <c r="B10" s="37">
        <v>70</v>
      </c>
      <c r="C10" s="42" t="s">
        <v>33</v>
      </c>
      <c r="D10" s="19" t="s">
        <v>17</v>
      </c>
      <c r="E10" s="6">
        <v>2.0833333333333333E-3</v>
      </c>
      <c r="F10" s="6">
        <v>1.1782407407407406E-2</v>
      </c>
      <c r="G10" s="6">
        <f>F10-E10</f>
        <v>9.6990740740740735E-3</v>
      </c>
      <c r="H10" s="4"/>
      <c r="I10" s="7"/>
      <c r="J10" s="6">
        <f>F10-E10+I10</f>
        <v>9.6990740740740735E-3</v>
      </c>
      <c r="K10" s="13">
        <v>2</v>
      </c>
    </row>
    <row r="11" spans="1:12" s="21" customFormat="1" ht="17.25" customHeight="1" x14ac:dyDescent="0.25">
      <c r="A11" s="17">
        <v>3</v>
      </c>
      <c r="B11" s="37">
        <v>40</v>
      </c>
      <c r="C11" s="42" t="s">
        <v>16</v>
      </c>
      <c r="D11" s="19" t="s">
        <v>17</v>
      </c>
      <c r="E11" s="6">
        <v>0</v>
      </c>
      <c r="F11" s="6">
        <v>7.789351851851852E-3</v>
      </c>
      <c r="G11" s="6">
        <f>F11-E11</f>
        <v>7.789351851851852E-3</v>
      </c>
      <c r="H11" s="4">
        <v>3</v>
      </c>
      <c r="I11" s="7"/>
      <c r="J11" s="6">
        <f>F11-E11+I11</f>
        <v>7.789351851851852E-3</v>
      </c>
      <c r="K11" s="13">
        <v>3</v>
      </c>
    </row>
    <row r="12" spans="1:12" s="21" customFormat="1" ht="16.5" customHeight="1" x14ac:dyDescent="0.25">
      <c r="A12" s="17">
        <v>4</v>
      </c>
      <c r="B12" s="37">
        <v>41</v>
      </c>
      <c r="C12" s="42" t="s">
        <v>31</v>
      </c>
      <c r="D12" s="19" t="s">
        <v>17</v>
      </c>
      <c r="E12" s="6">
        <v>6.9444444444444447E-4</v>
      </c>
      <c r="F12" s="6">
        <v>6.0416666666666665E-3</v>
      </c>
      <c r="G12" s="6">
        <f>F12-E12</f>
        <v>5.347222222222222E-3</v>
      </c>
      <c r="H12" s="4">
        <v>8</v>
      </c>
      <c r="I12" s="7"/>
      <c r="J12" s="14">
        <f>F12-E12+I12</f>
        <v>5.347222222222222E-3</v>
      </c>
      <c r="K12" s="8">
        <v>4</v>
      </c>
    </row>
    <row r="13" spans="1:12" ht="15" customHeight="1" x14ac:dyDescent="0.25">
      <c r="A13" s="43" t="s">
        <v>11</v>
      </c>
      <c r="B13" s="43"/>
      <c r="C13" s="43"/>
      <c r="D13" s="43"/>
      <c r="E13" s="43"/>
      <c r="F13" s="43"/>
      <c r="G13" s="22"/>
      <c r="H13" s="9"/>
      <c r="I13" s="9"/>
      <c r="J13" s="9"/>
      <c r="K13" s="9"/>
    </row>
    <row r="14" spans="1:12" ht="17.25" customHeight="1" x14ac:dyDescent="0.25">
      <c r="A14" s="9" t="s">
        <v>10</v>
      </c>
      <c r="B14" s="9"/>
      <c r="C14" s="9"/>
      <c r="D14" s="9" t="s">
        <v>28</v>
      </c>
      <c r="E14" s="9"/>
      <c r="F14" s="9"/>
      <c r="G14" s="9"/>
      <c r="H14" s="9"/>
      <c r="I14" s="10"/>
      <c r="J14" s="10"/>
      <c r="K14" s="9"/>
    </row>
  </sheetData>
  <sortState ref="A8:A16">
    <sortCondition ref="A8"/>
  </sortState>
  <mergeCells count="19">
    <mergeCell ref="A1:L1"/>
    <mergeCell ref="A13:F13"/>
    <mergeCell ref="A2:K2"/>
    <mergeCell ref="A3:K3"/>
    <mergeCell ref="A4:K4"/>
    <mergeCell ref="A5:C5"/>
    <mergeCell ref="A6:K6"/>
    <mergeCell ref="J7:J8"/>
    <mergeCell ref="E7:E8"/>
    <mergeCell ref="K7:K8"/>
    <mergeCell ref="E5:K5"/>
    <mergeCell ref="A7:A8"/>
    <mergeCell ref="B7:B8"/>
    <mergeCell ref="C7:C8"/>
    <mergeCell ref="D7:D8"/>
    <mergeCell ref="F7:F8"/>
    <mergeCell ref="H7:H8"/>
    <mergeCell ref="I7:I8"/>
    <mergeCell ref="G7:G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М10</vt:lpstr>
      <vt:lpstr>Д10</vt:lpstr>
      <vt:lpstr>М13</vt:lpstr>
      <vt:lpstr>Д13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Director</cp:lastModifiedBy>
  <cp:lastPrinted>2017-12-03T08:07:04Z</cp:lastPrinted>
  <dcterms:created xsi:type="dcterms:W3CDTF">2013-04-02T03:18:32Z</dcterms:created>
  <dcterms:modified xsi:type="dcterms:W3CDTF">2018-05-30T04:53:58Z</dcterms:modified>
</cp:coreProperties>
</file>