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55" yWindow="1125" windowWidth="19440" windowHeight="8130"/>
  </bookViews>
  <sheets>
    <sheet name="М10" sheetId="7" r:id="rId1"/>
    <sheet name="Д10" sheetId="9" r:id="rId2"/>
    <sheet name="М12" sheetId="10" r:id="rId3"/>
    <sheet name="Д12" sheetId="6" r:id="rId4"/>
    <sheet name="М15" sheetId="11" r:id="rId5"/>
    <sheet name="Д15" sheetId="12" r:id="rId6"/>
  </sheets>
  <calcPr calcId="145621"/>
</workbook>
</file>

<file path=xl/calcChain.xml><?xml version="1.0" encoding="utf-8"?>
<calcChain xmlns="http://schemas.openxmlformats.org/spreadsheetml/2006/main">
  <c r="G19" i="9" l="1"/>
  <c r="J19" i="9"/>
  <c r="G15" i="9"/>
  <c r="J15" i="9"/>
  <c r="G16" i="9"/>
  <c r="J16" i="9"/>
  <c r="G17" i="9"/>
  <c r="J17" i="9"/>
  <c r="G18" i="9"/>
  <c r="J18" i="9"/>
  <c r="G10" i="7"/>
  <c r="J14" i="11" l="1"/>
  <c r="J13" i="11"/>
  <c r="G13" i="11"/>
  <c r="J12" i="10"/>
  <c r="J25" i="10"/>
  <c r="J15" i="10"/>
  <c r="J26" i="10"/>
  <c r="J21" i="10"/>
  <c r="J23" i="10"/>
  <c r="J14" i="10"/>
  <c r="J16" i="10"/>
  <c r="J13" i="10"/>
  <c r="J19" i="10"/>
  <c r="G19" i="10"/>
  <c r="G13" i="10"/>
  <c r="G16" i="10"/>
  <c r="G14" i="10"/>
  <c r="G23" i="10"/>
  <c r="G21" i="10"/>
  <c r="G26" i="10"/>
  <c r="G15" i="10"/>
  <c r="G25" i="10"/>
  <c r="J14" i="6"/>
  <c r="J10" i="7"/>
  <c r="J16" i="7"/>
  <c r="G16" i="7"/>
  <c r="J10" i="12"/>
  <c r="G10" i="12"/>
  <c r="J9" i="12"/>
  <c r="G9" i="12"/>
  <c r="J11" i="12"/>
  <c r="G11" i="12"/>
  <c r="J12" i="12"/>
  <c r="G12" i="12"/>
  <c r="G14" i="11"/>
  <c r="J11" i="11"/>
  <c r="G11" i="11"/>
  <c r="J9" i="11"/>
  <c r="G9" i="11"/>
  <c r="J15" i="11"/>
  <c r="G15" i="11"/>
  <c r="J12" i="11"/>
  <c r="G12" i="11"/>
  <c r="J10" i="11"/>
  <c r="G10" i="11"/>
  <c r="J12" i="7"/>
  <c r="G12" i="7"/>
  <c r="J11" i="7"/>
  <c r="G11" i="7"/>
  <c r="J9" i="7"/>
  <c r="G9" i="7"/>
  <c r="J13" i="7"/>
  <c r="G13" i="7"/>
  <c r="J17" i="7"/>
  <c r="G17" i="7"/>
  <c r="J14" i="7"/>
  <c r="G14" i="7"/>
  <c r="J15" i="7"/>
  <c r="G15" i="7"/>
  <c r="J10" i="9"/>
  <c r="G10" i="9"/>
  <c r="J13" i="9"/>
  <c r="G13" i="9"/>
  <c r="J14" i="9"/>
  <c r="G14" i="9"/>
  <c r="J12" i="9"/>
  <c r="G12" i="9"/>
  <c r="J9" i="9"/>
  <c r="G9" i="9"/>
  <c r="J11" i="9"/>
  <c r="G11" i="9"/>
  <c r="G12" i="10"/>
  <c r="J9" i="10"/>
  <c r="G9" i="10"/>
  <c r="J18" i="10"/>
  <c r="G18" i="10"/>
  <c r="J24" i="10"/>
  <c r="G24" i="10"/>
  <c r="J10" i="10"/>
  <c r="G10" i="10"/>
  <c r="J22" i="10"/>
  <c r="G22" i="10"/>
  <c r="J20" i="10"/>
  <c r="G20" i="10"/>
  <c r="J11" i="10"/>
  <c r="G11" i="10"/>
  <c r="J17" i="10"/>
  <c r="G17" i="10"/>
  <c r="G14" i="6"/>
  <c r="J9" i="6"/>
  <c r="G9" i="6"/>
  <c r="J11" i="6" l="1"/>
  <c r="G11" i="6"/>
  <c r="J13" i="6"/>
  <c r="G13" i="6"/>
  <c r="J12" i="6"/>
  <c r="G12" i="6"/>
  <c r="J10" i="6"/>
  <c r="G10" i="6"/>
</calcChain>
</file>

<file path=xl/sharedStrings.xml><?xml version="1.0" encoding="utf-8"?>
<sst xmlns="http://schemas.openxmlformats.org/spreadsheetml/2006/main" count="230" uniqueCount="89">
  <si>
    <t>№ п/п</t>
  </si>
  <si>
    <t>Участник</t>
  </si>
  <si>
    <t>Результат</t>
  </si>
  <si>
    <t>Место</t>
  </si>
  <si>
    <t>Штрафное время</t>
  </si>
  <si>
    <t>Штрафные баллы</t>
  </si>
  <si>
    <t>Представитель тренер.</t>
  </si>
  <si>
    <t>Время старта</t>
  </si>
  <si>
    <t>Время финиша</t>
  </si>
  <si>
    <t>№ участника</t>
  </si>
  <si>
    <t>Главный секретарь соревнований</t>
  </si>
  <si>
    <t xml:space="preserve">Главный судья соревнований                              К.Н.  Юдицкий </t>
  </si>
  <si>
    <t>Время на дистанции</t>
  </si>
  <si>
    <t xml:space="preserve">Муниципальное бюджетное учреждение дополнительного образования </t>
  </si>
  <si>
    <t>Протокол соревнований группа Д 10</t>
  </si>
  <si>
    <t>Протокол соревнований группа Д 12</t>
  </si>
  <si>
    <t>Протокол соревнований группа М 15</t>
  </si>
  <si>
    <t>Протокол соревнований группа Д 15</t>
  </si>
  <si>
    <t>Протокол соревнований группа М 10</t>
  </si>
  <si>
    <t>Протокол соревнований группа М12</t>
  </si>
  <si>
    <t>Муниципальное казенное учреждение "Управление образования администрации Таштагольского муниципального района"</t>
  </si>
  <si>
    <t xml:space="preserve">  "Станция детского и юношеского туризма и экскурсий"</t>
  </si>
  <si>
    <t xml:space="preserve">                     А.С. Жаркова</t>
  </si>
  <si>
    <t xml:space="preserve">                  А.С. Жаркова</t>
  </si>
  <si>
    <t>Районные соревнования по спортивному ориентированию "Спортивный лабиринт-2018"</t>
  </si>
  <si>
    <t>09 декабря 2018г</t>
  </si>
  <si>
    <t xml:space="preserve">                     А.С.Жаркова</t>
  </si>
  <si>
    <t>Тепчегешев Игорь</t>
  </si>
  <si>
    <t>Южанин М.А.</t>
  </si>
  <si>
    <t>Южанин Артём</t>
  </si>
  <si>
    <t>Жаркова А.С.</t>
  </si>
  <si>
    <t>Могге Владимир</t>
  </si>
  <si>
    <t>Пасканова Т.В.</t>
  </si>
  <si>
    <t>Шулбаев Корнил</t>
  </si>
  <si>
    <t>Коцур Андрей</t>
  </si>
  <si>
    <t>Ковальков Семен</t>
  </si>
  <si>
    <t>Топаков Александр</t>
  </si>
  <si>
    <t>Долгов Виталий</t>
  </si>
  <si>
    <t>Кошевой Егор</t>
  </si>
  <si>
    <t>Сафаров С.В.</t>
  </si>
  <si>
    <t>Бредихин М.С.</t>
  </si>
  <si>
    <t>Санникова Ангелина</t>
  </si>
  <si>
    <t>Петрушова Татьяна</t>
  </si>
  <si>
    <t>Зарипова Мехрангез</t>
  </si>
  <si>
    <t>Хашимова Дарья</t>
  </si>
  <si>
    <t>Шведко Софья</t>
  </si>
  <si>
    <t>Шелтрекова Карина</t>
  </si>
  <si>
    <t>Чепкасова Арина</t>
  </si>
  <si>
    <t>Захарова Софья</t>
  </si>
  <si>
    <t>Курдакова Яна</t>
  </si>
  <si>
    <t>Синникова Алина</t>
  </si>
  <si>
    <t>Некрасова Елизавета</t>
  </si>
  <si>
    <t>Болдыкова Софья</t>
  </si>
  <si>
    <t>Бахтанова Валерия</t>
  </si>
  <si>
    <t>Сазонов И.И.</t>
  </si>
  <si>
    <t>Мелехина Елизавета</t>
  </si>
  <si>
    <t>Горбунова Полина</t>
  </si>
  <si>
    <t>Кузьменкова Жанна</t>
  </si>
  <si>
    <t>Кызлакова Е.И.</t>
  </si>
  <si>
    <t>Курдакова Эльвира</t>
  </si>
  <si>
    <t>Токмашев Богдан</t>
  </si>
  <si>
    <t>Куспеков Никита</t>
  </si>
  <si>
    <t>Ларицкий Сергей</t>
  </si>
  <si>
    <t>Елесов Владислав</t>
  </si>
  <si>
    <t>Воронич Роман</t>
  </si>
  <si>
    <t>Бузиканов Александр</t>
  </si>
  <si>
    <t>Белокопытов Роберт</t>
  </si>
  <si>
    <t>Кусургашев Григорий</t>
  </si>
  <si>
    <t>Попов Егор</t>
  </si>
  <si>
    <t>Леонтьев Михаил</t>
  </si>
  <si>
    <t>Башев Александр</t>
  </si>
  <si>
    <t>Белаш Артём</t>
  </si>
  <si>
    <t>Неверов Руслан</t>
  </si>
  <si>
    <t>Изболдин Андрей</t>
  </si>
  <si>
    <t>Стручков Александр</t>
  </si>
  <si>
    <t>Кошкин Максим</t>
  </si>
  <si>
    <t>Тарасова Светлана</t>
  </si>
  <si>
    <t>Шелтрекова Ирина</t>
  </si>
  <si>
    <t>Кузнецова Елена</t>
  </si>
  <si>
    <t>Шипеева Евгения</t>
  </si>
  <si>
    <t>Юрьев Иван</t>
  </si>
  <si>
    <t>Кузнецов Павел</t>
  </si>
  <si>
    <t>Егоров Семен</t>
  </si>
  <si>
    <t>Баженов Павел</t>
  </si>
  <si>
    <t>Серков Александр</t>
  </si>
  <si>
    <t>Агафонов Егор</t>
  </si>
  <si>
    <t>Юстус Константин</t>
  </si>
  <si>
    <t>Пьянков Климентий</t>
  </si>
  <si>
    <t>Баженов Николай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</si>
</sst>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107">
    <xf numFmtId="0" fontId="0" fillId="0" borderId="0" xfId="0"/>
    <xf numFmtId="0" fontId="21" fillId="0" borderId="0" xfId="0" applyFont="1"/>
    <xf numFmtId="164" fontId="21" fillId="0" borderId="0" xfId="0" applyNumberFormat="1" applyFont="1"/>
    <xf numFmtId="0" fontId="21" fillId="0" borderId="0" xfId="0" applyNumberFormat="1" applyFont="1"/>
    <xf numFmtId="0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23" fillId="0" borderId="0" xfId="1" applyFont="1" applyFill="1" applyBorder="1" applyAlignment="1">
      <alignment vertical="center"/>
    </xf>
    <xf numFmtId="0" fontId="0" fillId="0" borderId="0" xfId="0" applyAlignment="1"/>
    <xf numFmtId="0" fontId="26" fillId="0" borderId="10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0" xfId="0" applyFont="1"/>
    <xf numFmtId="0" fontId="21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0" fillId="0" borderId="10" xfId="0" applyFont="1" applyBorder="1"/>
    <xf numFmtId="0" fontId="0" fillId="0" borderId="10" xfId="0" applyBorder="1"/>
    <xf numFmtId="0" fontId="0" fillId="0" borderId="19" xfId="0" applyFont="1" applyBorder="1"/>
    <xf numFmtId="0" fontId="0" fillId="0" borderId="19" xfId="0" applyBorder="1"/>
    <xf numFmtId="0" fontId="0" fillId="0" borderId="0" xfId="0" applyFont="1" applyBorder="1"/>
    <xf numFmtId="0" fontId="0" fillId="0" borderId="0" xfId="0" applyBorder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1" fillId="0" borderId="2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/>
    </xf>
    <xf numFmtId="164" fontId="22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13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12" xfId="1" applyNumberFormat="1" applyFont="1" applyFill="1" applyBorder="1" applyAlignment="1">
      <alignment horizontal="center" textRotation="90" wrapText="1"/>
    </xf>
    <xf numFmtId="0" fontId="20" fillId="0" borderId="14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4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0" fillId="0" borderId="17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4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 wrapText="1"/>
    </xf>
    <xf numFmtId="0" fontId="20" fillId="0" borderId="22" xfId="1" applyFont="1" applyFill="1" applyBorder="1" applyAlignment="1">
      <alignment horizontal="center" vertical="center" textRotation="90" wrapText="1"/>
    </xf>
    <xf numFmtId="164" fontId="29" fillId="0" borderId="12" xfId="1" applyNumberFormat="1" applyFont="1" applyFill="1" applyBorder="1" applyAlignment="1">
      <alignment horizontal="center" textRotation="90" wrapText="1"/>
    </xf>
    <xf numFmtId="164" fontId="29" fillId="0" borderId="22" xfId="1" applyNumberFormat="1" applyFont="1" applyFill="1" applyBorder="1" applyAlignment="1">
      <alignment horizontal="center" textRotation="90" wrapText="1"/>
    </xf>
    <xf numFmtId="0" fontId="29" fillId="0" borderId="12" xfId="1" applyNumberFormat="1" applyFont="1" applyFill="1" applyBorder="1" applyAlignment="1">
      <alignment horizontal="center" textRotation="90" wrapText="1"/>
    </xf>
    <xf numFmtId="0" fontId="29" fillId="0" borderId="22" xfId="1" applyNumberFormat="1" applyFont="1" applyFill="1" applyBorder="1" applyAlignment="1">
      <alignment horizontal="center" textRotation="90" wrapText="1"/>
    </xf>
    <xf numFmtId="164" fontId="30" fillId="0" borderId="12" xfId="1" applyNumberFormat="1" applyFont="1" applyFill="1" applyBorder="1" applyAlignment="1">
      <alignment horizontal="center" textRotation="90" wrapText="1"/>
    </xf>
    <xf numFmtId="164" fontId="30" fillId="0" borderId="22" xfId="1" applyNumberFormat="1" applyFont="1" applyFill="1" applyBorder="1" applyAlignment="1">
      <alignment horizontal="center" textRotation="90" wrapText="1"/>
    </xf>
    <xf numFmtId="0" fontId="29" fillId="0" borderId="17" xfId="1" applyFont="1" applyFill="1" applyBorder="1" applyAlignment="1">
      <alignment horizontal="center" textRotation="90" wrapText="1"/>
    </xf>
    <xf numFmtId="0" fontId="29" fillId="0" borderId="24" xfId="1" applyFont="1" applyFill="1" applyBorder="1" applyAlignment="1">
      <alignment horizontal="center" textRotation="90" wrapText="1"/>
    </xf>
    <xf numFmtId="0" fontId="29" fillId="0" borderId="10" xfId="1" applyFont="1" applyFill="1" applyBorder="1" applyAlignment="1">
      <alignment horizontal="center" vertical="center" textRotation="90" wrapText="1"/>
    </xf>
    <xf numFmtId="0" fontId="29" fillId="0" borderId="12" xfId="1" applyFont="1" applyFill="1" applyBorder="1" applyAlignment="1">
      <alignment horizontal="center" vertical="center" textRotation="90" wrapText="1"/>
    </xf>
    <xf numFmtId="0" fontId="29" fillId="0" borderId="22" xfId="1" applyFont="1" applyFill="1" applyBorder="1" applyAlignment="1">
      <alignment horizontal="center" vertical="center" textRotation="90" wrapText="1"/>
    </xf>
    <xf numFmtId="0" fontId="29" fillId="0" borderId="10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164" fontId="29" fillId="0" borderId="12" xfId="1" applyNumberFormat="1" applyFont="1" applyFill="1" applyBorder="1" applyAlignment="1">
      <alignment horizontal="center" vertical="center" wrapText="1"/>
    </xf>
    <xf numFmtId="164" fontId="29" fillId="0" borderId="22" xfId="1" applyNumberFormat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textRotation="90" wrapText="1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workbookViewId="0">
      <selection activeCell="C11" sqref="C11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18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84" t="s">
        <v>0</v>
      </c>
      <c r="B7" s="89" t="s">
        <v>9</v>
      </c>
      <c r="C7" s="85" t="s">
        <v>1</v>
      </c>
      <c r="D7" s="85" t="s">
        <v>6</v>
      </c>
      <c r="E7" s="87" t="s">
        <v>7</v>
      </c>
      <c r="F7" s="79" t="s">
        <v>8</v>
      </c>
      <c r="G7" s="79" t="s">
        <v>12</v>
      </c>
      <c r="H7" s="75" t="s">
        <v>5</v>
      </c>
      <c r="I7" s="77" t="s">
        <v>4</v>
      </c>
      <c r="J7" s="79" t="s">
        <v>2</v>
      </c>
      <c r="K7" s="81" t="s">
        <v>3</v>
      </c>
    </row>
    <row r="8" spans="1:12" ht="54.75" customHeight="1" x14ac:dyDescent="0.25">
      <c r="A8" s="84"/>
      <c r="B8" s="90"/>
      <c r="C8" s="86"/>
      <c r="D8" s="85"/>
      <c r="E8" s="88"/>
      <c r="F8" s="80"/>
      <c r="G8" s="83"/>
      <c r="H8" s="76"/>
      <c r="I8" s="78"/>
      <c r="J8" s="80"/>
      <c r="K8" s="82"/>
    </row>
    <row r="9" spans="1:12" ht="17.25" customHeight="1" x14ac:dyDescent="0.25">
      <c r="A9" s="19">
        <v>1</v>
      </c>
      <c r="B9" s="38">
        <v>85</v>
      </c>
      <c r="C9" s="39" t="s">
        <v>31</v>
      </c>
      <c r="D9" s="40" t="s">
        <v>32</v>
      </c>
      <c r="E9" s="6">
        <v>3.472222222222222E-3</v>
      </c>
      <c r="F9" s="6">
        <v>5.0462962962962961E-3</v>
      </c>
      <c r="G9" s="6">
        <f>F9-E9</f>
        <v>1.5740740740740741E-3</v>
      </c>
      <c r="H9" s="4"/>
      <c r="I9" s="7"/>
      <c r="J9" s="6">
        <f t="shared" ref="J9:J16" si="0">F9-E9+I9</f>
        <v>1.5740740740740741E-3</v>
      </c>
      <c r="K9" s="14">
        <v>1</v>
      </c>
    </row>
    <row r="10" spans="1:12" ht="19.5" customHeight="1" x14ac:dyDescent="0.25">
      <c r="A10" s="19">
        <v>2</v>
      </c>
      <c r="B10" s="38">
        <v>30</v>
      </c>
      <c r="C10" s="39" t="s">
        <v>29</v>
      </c>
      <c r="D10" s="40" t="s">
        <v>30</v>
      </c>
      <c r="E10" s="6">
        <v>2.0833333333333333E-3</v>
      </c>
      <c r="F10" s="6">
        <v>4.0046296296296297E-3</v>
      </c>
      <c r="G10" s="6">
        <f>F10-E10</f>
        <v>1.9212962962962964E-3</v>
      </c>
      <c r="H10" s="4"/>
      <c r="I10" s="7"/>
      <c r="J10" s="6">
        <f t="shared" si="0"/>
        <v>1.9212962962962964E-3</v>
      </c>
      <c r="K10" s="14">
        <v>2</v>
      </c>
    </row>
    <row r="11" spans="1:12" ht="20.25" customHeight="1" x14ac:dyDescent="0.25">
      <c r="A11" s="19">
        <v>3</v>
      </c>
      <c r="B11" s="38">
        <v>12</v>
      </c>
      <c r="C11" s="39" t="s">
        <v>27</v>
      </c>
      <c r="D11" s="40" t="s">
        <v>28</v>
      </c>
      <c r="E11" s="6">
        <v>0</v>
      </c>
      <c r="F11" s="6">
        <v>2.4421296296296296E-3</v>
      </c>
      <c r="G11" s="6">
        <f t="shared" ref="G11:G17" si="1">F11-E11</f>
        <v>2.4421296296296296E-3</v>
      </c>
      <c r="H11" s="4"/>
      <c r="I11" s="7"/>
      <c r="J11" s="6">
        <f t="shared" si="0"/>
        <v>2.4421296296296296E-3</v>
      </c>
      <c r="K11" s="14">
        <v>3</v>
      </c>
    </row>
    <row r="12" spans="1:12" ht="19.5" customHeight="1" x14ac:dyDescent="0.25">
      <c r="A12" s="19">
        <v>4</v>
      </c>
      <c r="B12" s="20">
        <v>52</v>
      </c>
      <c r="C12" s="21" t="s">
        <v>33</v>
      </c>
      <c r="D12" s="23" t="s">
        <v>40</v>
      </c>
      <c r="E12" s="6">
        <v>1.3888888888888889E-3</v>
      </c>
      <c r="F12" s="6">
        <v>5.0578703703703706E-3</v>
      </c>
      <c r="G12" s="6">
        <f t="shared" si="1"/>
        <v>3.6689814814814814E-3</v>
      </c>
      <c r="H12" s="4"/>
      <c r="I12" s="7"/>
      <c r="J12" s="6">
        <f t="shared" si="0"/>
        <v>3.6689814814814814E-3</v>
      </c>
      <c r="K12" s="9">
        <v>4</v>
      </c>
    </row>
    <row r="13" spans="1:12" ht="20.25" customHeight="1" x14ac:dyDescent="0.25">
      <c r="A13" s="19">
        <v>5</v>
      </c>
      <c r="B13" s="20">
        <v>16</v>
      </c>
      <c r="C13" s="21" t="s">
        <v>34</v>
      </c>
      <c r="D13" s="23" t="s">
        <v>28</v>
      </c>
      <c r="E13" s="6">
        <v>6.9444444444444447E-4</v>
      </c>
      <c r="F13" s="6">
        <v>9.3518518518518525E-3</v>
      </c>
      <c r="G13" s="6">
        <f t="shared" si="1"/>
        <v>8.6574074074074088E-3</v>
      </c>
      <c r="H13" s="4"/>
      <c r="I13" s="7"/>
      <c r="J13" s="6">
        <f t="shared" si="0"/>
        <v>8.6574074074074088E-3</v>
      </c>
      <c r="K13" s="9">
        <v>5</v>
      </c>
    </row>
    <row r="14" spans="1:12" s="26" customFormat="1" ht="20.25" customHeight="1" x14ac:dyDescent="0.25">
      <c r="A14" s="19">
        <v>6</v>
      </c>
      <c r="B14" s="20">
        <v>31</v>
      </c>
      <c r="C14" s="21" t="s">
        <v>35</v>
      </c>
      <c r="D14" s="23" t="s">
        <v>30</v>
      </c>
      <c r="E14" s="6">
        <v>2.7777777777777779E-3</v>
      </c>
      <c r="F14" s="6">
        <v>7.1527777777777787E-3</v>
      </c>
      <c r="G14" s="6">
        <f t="shared" si="1"/>
        <v>4.3750000000000004E-3</v>
      </c>
      <c r="H14" s="4">
        <v>1</v>
      </c>
      <c r="I14" s="7"/>
      <c r="J14" s="6">
        <f t="shared" si="0"/>
        <v>4.3750000000000004E-3</v>
      </c>
      <c r="K14" s="9">
        <v>6</v>
      </c>
    </row>
    <row r="15" spans="1:12" s="26" customFormat="1" ht="15" customHeight="1" x14ac:dyDescent="0.25">
      <c r="A15" s="19">
        <v>7</v>
      </c>
      <c r="B15" s="20">
        <v>67</v>
      </c>
      <c r="C15" s="21" t="s">
        <v>36</v>
      </c>
      <c r="D15" s="23" t="s">
        <v>39</v>
      </c>
      <c r="E15" s="6">
        <v>5.5555555555555558E-3</v>
      </c>
      <c r="F15" s="6">
        <v>1.1458333333333334E-2</v>
      </c>
      <c r="G15" s="6">
        <f t="shared" si="1"/>
        <v>5.9027777777777785E-3</v>
      </c>
      <c r="H15" s="17">
        <v>2</v>
      </c>
      <c r="I15" s="7"/>
      <c r="J15" s="8">
        <f t="shared" si="0"/>
        <v>5.9027777777777785E-3</v>
      </c>
      <c r="K15" s="9">
        <v>7</v>
      </c>
    </row>
    <row r="16" spans="1:12" ht="19.5" customHeight="1" x14ac:dyDescent="0.25">
      <c r="A16" s="19">
        <v>8</v>
      </c>
      <c r="B16" s="20">
        <v>84</v>
      </c>
      <c r="C16" s="21" t="s">
        <v>37</v>
      </c>
      <c r="D16" s="23" t="s">
        <v>32</v>
      </c>
      <c r="E16" s="6">
        <v>4.8611111111111112E-3</v>
      </c>
      <c r="F16" s="6">
        <v>6.8402777777777776E-3</v>
      </c>
      <c r="G16" s="6">
        <f t="shared" si="1"/>
        <v>1.9791666666666664E-3</v>
      </c>
      <c r="H16" s="4">
        <v>4</v>
      </c>
      <c r="I16" s="7"/>
      <c r="J16" s="6">
        <f t="shared" si="0"/>
        <v>1.9791666666666664E-3</v>
      </c>
      <c r="K16" s="9">
        <v>8</v>
      </c>
    </row>
    <row r="17" spans="1:11" ht="16.5" customHeight="1" x14ac:dyDescent="0.25">
      <c r="A17" s="19">
        <v>9</v>
      </c>
      <c r="B17" s="20">
        <v>61</v>
      </c>
      <c r="C17" s="21" t="s">
        <v>38</v>
      </c>
      <c r="D17" s="23" t="s">
        <v>32</v>
      </c>
      <c r="E17" s="6">
        <v>0</v>
      </c>
      <c r="F17" s="6">
        <v>2.9166666666666668E-3</v>
      </c>
      <c r="G17" s="6">
        <f t="shared" si="1"/>
        <v>2.9166666666666668E-3</v>
      </c>
      <c r="H17" s="4">
        <v>5</v>
      </c>
      <c r="I17" s="7"/>
      <c r="J17" s="6">
        <f>F17-E17+I17</f>
        <v>2.9166666666666668E-3</v>
      </c>
      <c r="K17" s="9">
        <v>9</v>
      </c>
    </row>
    <row r="18" spans="1:11" ht="16.5" customHeight="1" x14ac:dyDescent="0.25">
      <c r="A18" s="54"/>
      <c r="B18" s="55"/>
      <c r="C18" s="56"/>
      <c r="D18" s="54"/>
      <c r="E18" s="16"/>
      <c r="F18" s="16"/>
      <c r="G18" s="16"/>
      <c r="H18" s="57"/>
      <c r="I18" s="58"/>
      <c r="J18" s="16"/>
      <c r="K18" s="54"/>
    </row>
    <row r="19" spans="1:11" ht="12" customHeight="1" x14ac:dyDescent="0.25">
      <c r="A19" s="74" t="s">
        <v>11</v>
      </c>
      <c r="B19" s="74"/>
      <c r="C19" s="74"/>
      <c r="D19" s="74"/>
      <c r="E19" s="74"/>
      <c r="F19" s="74"/>
      <c r="G19" s="27"/>
      <c r="H19" s="10"/>
      <c r="I19" s="10"/>
      <c r="J19" s="10"/>
      <c r="K19" s="10"/>
    </row>
    <row r="20" spans="1:11" ht="17.25" customHeight="1" x14ac:dyDescent="0.25">
      <c r="A20" s="10" t="s">
        <v>10</v>
      </c>
      <c r="B20" s="10"/>
      <c r="C20" s="10"/>
      <c r="D20" s="10" t="s">
        <v>22</v>
      </c>
      <c r="E20" s="10"/>
      <c r="F20" s="10"/>
      <c r="G20" s="10"/>
      <c r="H20" s="10"/>
      <c r="I20" s="11"/>
      <c r="J20" s="11"/>
      <c r="K20" s="10"/>
    </row>
  </sheetData>
  <sortState ref="A1:K25">
    <sortCondition ref="J8"/>
  </sortState>
  <mergeCells count="19">
    <mergeCell ref="A19:F19"/>
    <mergeCell ref="H7:H8"/>
    <mergeCell ref="I7:I8"/>
    <mergeCell ref="J7:J8"/>
    <mergeCell ref="K7:K8"/>
    <mergeCell ref="F7:F8"/>
    <mergeCell ref="G7:G8"/>
    <mergeCell ref="A7:A8"/>
    <mergeCell ref="C7:C8"/>
    <mergeCell ref="D7:D8"/>
    <mergeCell ref="E7:E8"/>
    <mergeCell ref="B7:B8"/>
    <mergeCell ref="A1:L1"/>
    <mergeCell ref="A6:K6"/>
    <mergeCell ref="A2:K2"/>
    <mergeCell ref="A3:K3"/>
    <mergeCell ref="A4:K4"/>
    <mergeCell ref="A5:C5"/>
    <mergeCell ref="E5:K5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7" workbookViewId="0">
      <selection activeCell="C11" sqref="C11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2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2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22" ht="1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22" ht="11.25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22" s="13" customFormat="1" ht="13.5" customHeight="1" x14ac:dyDescent="0.25">
      <c r="A6" s="67" t="s">
        <v>14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22" ht="15" customHeight="1" x14ac:dyDescent="0.25">
      <c r="A7" s="84" t="s">
        <v>0</v>
      </c>
      <c r="B7" s="89" t="s">
        <v>9</v>
      </c>
      <c r="C7" s="85" t="s">
        <v>1</v>
      </c>
      <c r="D7" s="85" t="s">
        <v>6</v>
      </c>
      <c r="E7" s="87" t="s">
        <v>7</v>
      </c>
      <c r="F7" s="79" t="s">
        <v>8</v>
      </c>
      <c r="G7" s="79" t="s">
        <v>12</v>
      </c>
      <c r="H7" s="75" t="s">
        <v>5</v>
      </c>
      <c r="I7" s="77" t="s">
        <v>4</v>
      </c>
      <c r="J7" s="79" t="s">
        <v>2</v>
      </c>
      <c r="K7" s="81" t="s">
        <v>3</v>
      </c>
    </row>
    <row r="8" spans="1:22" ht="54.75" customHeight="1" x14ac:dyDescent="0.25">
      <c r="A8" s="84"/>
      <c r="B8" s="90"/>
      <c r="C8" s="86"/>
      <c r="D8" s="85"/>
      <c r="E8" s="88"/>
      <c r="F8" s="80"/>
      <c r="G8" s="83"/>
      <c r="H8" s="76"/>
      <c r="I8" s="78"/>
      <c r="J8" s="80"/>
      <c r="K8" s="82"/>
    </row>
    <row r="9" spans="1:22" s="30" customFormat="1" ht="20.25" customHeight="1" x14ac:dyDescent="0.25">
      <c r="A9" s="9">
        <v>1</v>
      </c>
      <c r="B9" s="41">
        <v>643</v>
      </c>
      <c r="C9" s="42" t="s">
        <v>41</v>
      </c>
      <c r="D9" s="14" t="s">
        <v>32</v>
      </c>
      <c r="E9" s="6">
        <v>4.1666666666666666E-3</v>
      </c>
      <c r="F9" s="6">
        <v>5.0347222222222225E-3</v>
      </c>
      <c r="G9" s="6">
        <f t="shared" ref="G9:G19" si="0">F9-E9</f>
        <v>8.6805555555555594E-4</v>
      </c>
      <c r="H9" s="4"/>
      <c r="I9" s="7"/>
      <c r="J9" s="6">
        <f t="shared" ref="J9:J19" si="1">F9-E9+I9</f>
        <v>8.6805555555555594E-4</v>
      </c>
      <c r="K9" s="14">
        <v>1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2"/>
    </row>
    <row r="10" spans="1:22" s="31" customFormat="1" ht="17.25" customHeight="1" x14ac:dyDescent="0.25">
      <c r="A10" s="9">
        <v>2</v>
      </c>
      <c r="B10" s="41">
        <v>36</v>
      </c>
      <c r="C10" s="42" t="s">
        <v>44</v>
      </c>
      <c r="D10" s="14" t="s">
        <v>39</v>
      </c>
      <c r="E10" s="6">
        <v>7.6388888888888886E-3</v>
      </c>
      <c r="F10" s="6">
        <v>1.005787037037037E-2</v>
      </c>
      <c r="G10" s="6">
        <f t="shared" si="0"/>
        <v>2.4189814814814812E-3</v>
      </c>
      <c r="H10" s="4"/>
      <c r="I10" s="7"/>
      <c r="J10" s="6">
        <f t="shared" si="1"/>
        <v>2.4189814814814812E-3</v>
      </c>
      <c r="K10" s="14">
        <v>2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3"/>
    </row>
    <row r="11" spans="1:22" s="30" customFormat="1" ht="17.25" customHeight="1" x14ac:dyDescent="0.25">
      <c r="A11" s="9">
        <v>3</v>
      </c>
      <c r="B11" s="41">
        <v>647</v>
      </c>
      <c r="C11" s="42" t="s">
        <v>43</v>
      </c>
      <c r="D11" s="14" t="s">
        <v>32</v>
      </c>
      <c r="E11" s="6">
        <v>6.2499999999999995E-3</v>
      </c>
      <c r="F11" s="6">
        <v>9.2939814814814812E-3</v>
      </c>
      <c r="G11" s="6">
        <f t="shared" si="0"/>
        <v>3.0439814814814817E-3</v>
      </c>
      <c r="H11" s="17"/>
      <c r="I11" s="7"/>
      <c r="J11" s="6">
        <f t="shared" si="1"/>
        <v>3.0439814814814817E-3</v>
      </c>
      <c r="K11" s="14">
        <v>3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2"/>
    </row>
    <row r="12" spans="1:22" s="30" customFormat="1" ht="18.75" customHeight="1" x14ac:dyDescent="0.25">
      <c r="A12" s="9">
        <v>4</v>
      </c>
      <c r="B12" s="28">
        <v>645</v>
      </c>
      <c r="C12" s="29" t="s">
        <v>42</v>
      </c>
      <c r="D12" s="9" t="s">
        <v>32</v>
      </c>
      <c r="E12" s="6">
        <v>5.5555555555555558E-3</v>
      </c>
      <c r="F12" s="6">
        <v>9.3287037037037036E-3</v>
      </c>
      <c r="G12" s="6">
        <f t="shared" si="0"/>
        <v>3.7731481481481479E-3</v>
      </c>
      <c r="H12" s="4"/>
      <c r="I12" s="7"/>
      <c r="J12" s="6">
        <f t="shared" si="1"/>
        <v>3.7731481481481479E-3</v>
      </c>
      <c r="K12" s="9">
        <v>4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2"/>
    </row>
    <row r="13" spans="1:22" s="31" customFormat="1" ht="20.25" customHeight="1" x14ac:dyDescent="0.25">
      <c r="A13" s="9">
        <v>5</v>
      </c>
      <c r="B13" s="28">
        <v>32</v>
      </c>
      <c r="C13" s="29" t="s">
        <v>45</v>
      </c>
      <c r="D13" s="9" t="s">
        <v>30</v>
      </c>
      <c r="E13" s="6">
        <v>2.0833333333333333E-3</v>
      </c>
      <c r="F13" s="6">
        <v>4.108796296296297E-3</v>
      </c>
      <c r="G13" s="6">
        <f t="shared" si="0"/>
        <v>2.0254629629629637E-3</v>
      </c>
      <c r="H13" s="4">
        <v>1</v>
      </c>
      <c r="I13" s="7"/>
      <c r="J13" s="6">
        <f t="shared" si="1"/>
        <v>2.0254629629629637E-3</v>
      </c>
      <c r="K13" s="9">
        <v>5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3"/>
    </row>
    <row r="14" spans="1:22" s="31" customFormat="1" ht="16.5" customHeight="1" x14ac:dyDescent="0.25">
      <c r="A14" s="9">
        <v>6</v>
      </c>
      <c r="B14" s="28">
        <v>35</v>
      </c>
      <c r="C14" s="29" t="s">
        <v>46</v>
      </c>
      <c r="D14" s="9" t="s">
        <v>39</v>
      </c>
      <c r="E14" s="6">
        <v>3.472222222222222E-3</v>
      </c>
      <c r="F14" s="6">
        <v>6.3657407407407404E-3</v>
      </c>
      <c r="G14" s="6">
        <f t="shared" si="0"/>
        <v>2.8935185185185184E-3</v>
      </c>
      <c r="H14" s="4">
        <v>1</v>
      </c>
      <c r="I14" s="7"/>
      <c r="J14" s="6">
        <f t="shared" si="1"/>
        <v>2.8935185185185184E-3</v>
      </c>
      <c r="K14" s="9">
        <v>6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3"/>
    </row>
    <row r="15" spans="1:22" s="35" customFormat="1" ht="16.5" customHeight="1" x14ac:dyDescent="0.25">
      <c r="A15" s="9">
        <v>7</v>
      </c>
      <c r="B15" s="28">
        <v>55</v>
      </c>
      <c r="C15" s="29" t="s">
        <v>47</v>
      </c>
      <c r="D15" s="9" t="s">
        <v>40</v>
      </c>
      <c r="E15" s="6">
        <v>6.9444444444444447E-4</v>
      </c>
      <c r="F15" s="6">
        <v>9.0046296296296298E-3</v>
      </c>
      <c r="G15" s="6">
        <f t="shared" si="0"/>
        <v>8.3101851851851861E-3</v>
      </c>
      <c r="H15" s="4">
        <v>1</v>
      </c>
      <c r="I15" s="7"/>
      <c r="J15" s="6">
        <f t="shared" si="1"/>
        <v>8.3101851851851861E-3</v>
      </c>
      <c r="K15" s="9">
        <v>7</v>
      </c>
    </row>
    <row r="16" spans="1:22" s="35" customFormat="1" ht="16.5" customHeight="1" x14ac:dyDescent="0.25">
      <c r="A16" s="9">
        <v>8</v>
      </c>
      <c r="B16" s="28">
        <v>33</v>
      </c>
      <c r="C16" s="29" t="s">
        <v>48</v>
      </c>
      <c r="D16" s="9" t="s">
        <v>30</v>
      </c>
      <c r="E16" s="6">
        <v>1.3888888888888889E-3</v>
      </c>
      <c r="F16" s="6">
        <v>4.4212962962962956E-3</v>
      </c>
      <c r="G16" s="6">
        <f t="shared" si="0"/>
        <v>3.0324074074074064E-3</v>
      </c>
      <c r="H16" s="4">
        <v>3</v>
      </c>
      <c r="I16" s="7"/>
      <c r="J16" s="6">
        <f t="shared" si="1"/>
        <v>3.0324074074074064E-3</v>
      </c>
      <c r="K16" s="9">
        <v>8</v>
      </c>
    </row>
    <row r="17" spans="1:11" s="35" customFormat="1" ht="16.5" customHeight="1" x14ac:dyDescent="0.25">
      <c r="A17" s="9">
        <v>9</v>
      </c>
      <c r="B17" s="28">
        <v>54</v>
      </c>
      <c r="C17" s="29" t="s">
        <v>49</v>
      </c>
      <c r="D17" s="9" t="s">
        <v>40</v>
      </c>
      <c r="E17" s="6">
        <v>0</v>
      </c>
      <c r="F17" s="6">
        <v>3.6921296296296298E-3</v>
      </c>
      <c r="G17" s="6">
        <f t="shared" si="0"/>
        <v>3.6921296296296298E-3</v>
      </c>
      <c r="H17" s="4">
        <v>3</v>
      </c>
      <c r="I17" s="7"/>
      <c r="J17" s="6">
        <f t="shared" si="1"/>
        <v>3.6921296296296298E-3</v>
      </c>
      <c r="K17" s="9">
        <v>9</v>
      </c>
    </row>
    <row r="18" spans="1:11" s="35" customFormat="1" ht="16.5" customHeight="1" x14ac:dyDescent="0.25">
      <c r="A18" s="9">
        <v>10</v>
      </c>
      <c r="B18" s="28">
        <v>644</v>
      </c>
      <c r="C18" s="29" t="s">
        <v>50</v>
      </c>
      <c r="D18" s="9" t="s">
        <v>32</v>
      </c>
      <c r="E18" s="6">
        <v>4.8611111111111112E-3</v>
      </c>
      <c r="F18" s="6">
        <v>6.8634259259259256E-3</v>
      </c>
      <c r="G18" s="6">
        <f t="shared" si="0"/>
        <v>2.0023148148148144E-3</v>
      </c>
      <c r="H18" s="4">
        <v>4</v>
      </c>
      <c r="I18" s="7"/>
      <c r="J18" s="6">
        <f t="shared" si="1"/>
        <v>2.0023148148148144E-3</v>
      </c>
      <c r="K18" s="9">
        <v>10</v>
      </c>
    </row>
    <row r="19" spans="1:11" s="35" customFormat="1" ht="16.5" customHeight="1" x14ac:dyDescent="0.25">
      <c r="A19" s="9">
        <v>11</v>
      </c>
      <c r="B19" s="28">
        <v>61</v>
      </c>
      <c r="C19" s="29" t="s">
        <v>51</v>
      </c>
      <c r="D19" s="9" t="s">
        <v>40</v>
      </c>
      <c r="E19" s="6">
        <v>6.9444444444444441E-3</v>
      </c>
      <c r="F19" s="6">
        <v>8.3333333333333332E-3</v>
      </c>
      <c r="G19" s="6">
        <f t="shared" si="0"/>
        <v>1.3888888888888892E-3</v>
      </c>
      <c r="H19" s="4">
        <v>4</v>
      </c>
      <c r="I19" s="7"/>
      <c r="J19" s="6">
        <f t="shared" si="1"/>
        <v>1.3888888888888892E-3</v>
      </c>
      <c r="K19" s="9">
        <v>11</v>
      </c>
    </row>
    <row r="20" spans="1:11" s="35" customFormat="1" ht="16.5" customHeight="1" x14ac:dyDescent="0.25">
      <c r="A20" s="54"/>
      <c r="B20" s="59"/>
      <c r="C20" s="60"/>
      <c r="D20" s="54"/>
      <c r="E20" s="16"/>
      <c r="F20" s="16"/>
      <c r="G20" s="16"/>
      <c r="H20" s="57"/>
      <c r="I20" s="58"/>
      <c r="J20" s="16"/>
      <c r="K20" s="54"/>
    </row>
    <row r="21" spans="1:11" ht="12" customHeight="1" x14ac:dyDescent="0.25">
      <c r="A21" s="74" t="s">
        <v>11</v>
      </c>
      <c r="B21" s="74"/>
      <c r="C21" s="74"/>
      <c r="D21" s="74"/>
      <c r="E21" s="74"/>
      <c r="F21" s="74"/>
      <c r="G21" s="25"/>
      <c r="H21" s="10"/>
      <c r="I21" s="10"/>
      <c r="J21" s="10"/>
      <c r="K21" s="10"/>
    </row>
    <row r="22" spans="1:11" ht="17.25" customHeight="1" x14ac:dyDescent="0.25">
      <c r="A22" s="10" t="s">
        <v>10</v>
      </c>
      <c r="B22" s="10"/>
      <c r="C22" s="10"/>
      <c r="D22" s="10" t="s">
        <v>22</v>
      </c>
      <c r="E22" s="10"/>
      <c r="F22" s="10"/>
      <c r="G22" s="10"/>
      <c r="H22" s="10"/>
      <c r="I22" s="11"/>
      <c r="J22" s="11"/>
      <c r="K22" s="10"/>
    </row>
    <row r="25" spans="1:11" ht="12" customHeight="1" x14ac:dyDescent="0.25">
      <c r="A25" s="1"/>
      <c r="B25" s="1"/>
      <c r="C25" s="1"/>
      <c r="D25" s="1"/>
      <c r="E25" s="16"/>
      <c r="F25" s="2"/>
      <c r="G25" s="2"/>
      <c r="H25" s="3"/>
      <c r="I25" s="5"/>
      <c r="J25" s="5"/>
      <c r="K25" s="1"/>
    </row>
  </sheetData>
  <sortState ref="A9:A14">
    <sortCondition ref="A8"/>
  </sortState>
  <mergeCells count="19">
    <mergeCell ref="C7:C8"/>
    <mergeCell ref="D7:D8"/>
    <mergeCell ref="E7:E8"/>
    <mergeCell ref="F7:F8"/>
    <mergeCell ref="H7:H8"/>
    <mergeCell ref="G7:G8"/>
    <mergeCell ref="A1:L1"/>
    <mergeCell ref="A21:F21"/>
    <mergeCell ref="A6:K6"/>
    <mergeCell ref="A2:K2"/>
    <mergeCell ref="A3:K3"/>
    <mergeCell ref="A4:K4"/>
    <mergeCell ref="A5:C5"/>
    <mergeCell ref="E5:K5"/>
    <mergeCell ref="I7:I8"/>
    <mergeCell ref="J7:J8"/>
    <mergeCell ref="K7:K8"/>
    <mergeCell ref="A7:A8"/>
    <mergeCell ref="B7:B8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21" workbookViewId="0">
      <selection activeCell="C11" sqref="C11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1.25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19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9" t="s">
        <v>0</v>
      </c>
      <c r="B7" s="100" t="s">
        <v>9</v>
      </c>
      <c r="C7" s="102" t="s">
        <v>1</v>
      </c>
      <c r="D7" s="102" t="s">
        <v>6</v>
      </c>
      <c r="E7" s="104" t="s">
        <v>7</v>
      </c>
      <c r="F7" s="91" t="s">
        <v>8</v>
      </c>
      <c r="G7" s="91" t="s">
        <v>12</v>
      </c>
      <c r="H7" s="93" t="s">
        <v>5</v>
      </c>
      <c r="I7" s="95" t="s">
        <v>4</v>
      </c>
      <c r="J7" s="91" t="s">
        <v>2</v>
      </c>
      <c r="K7" s="97" t="s">
        <v>3</v>
      </c>
    </row>
    <row r="8" spans="1:12" ht="54.75" customHeight="1" x14ac:dyDescent="0.25">
      <c r="A8" s="100"/>
      <c r="B8" s="101"/>
      <c r="C8" s="103"/>
      <c r="D8" s="103"/>
      <c r="E8" s="105"/>
      <c r="F8" s="92"/>
      <c r="G8" s="106"/>
      <c r="H8" s="94"/>
      <c r="I8" s="96"/>
      <c r="J8" s="92"/>
      <c r="K8" s="98"/>
    </row>
    <row r="9" spans="1:12" ht="15" customHeight="1" x14ac:dyDescent="0.25">
      <c r="A9" s="19">
        <v>1</v>
      </c>
      <c r="B9" s="43">
        <v>53</v>
      </c>
      <c r="C9" s="44" t="s">
        <v>87</v>
      </c>
      <c r="D9" s="40" t="s">
        <v>58</v>
      </c>
      <c r="E9" s="6">
        <v>1.1111111111111112E-2</v>
      </c>
      <c r="F9" s="6">
        <v>1.230324074074074E-2</v>
      </c>
      <c r="G9" s="6">
        <f t="shared" ref="G9:G19" si="0">F9-E9</f>
        <v>1.1921296296296281E-3</v>
      </c>
      <c r="H9" s="4"/>
      <c r="I9" s="7"/>
      <c r="J9" s="6">
        <f t="shared" ref="J9:J19" si="1">F9-E9+I9</f>
        <v>1.1921296296296281E-3</v>
      </c>
      <c r="K9" s="14">
        <v>1</v>
      </c>
    </row>
    <row r="10" spans="1:12" ht="17.25" customHeight="1" x14ac:dyDescent="0.25">
      <c r="A10" s="19">
        <v>2</v>
      </c>
      <c r="B10" s="43">
        <v>27</v>
      </c>
      <c r="C10" s="44" t="s">
        <v>63</v>
      </c>
      <c r="D10" s="40" t="s">
        <v>28</v>
      </c>
      <c r="E10" s="6">
        <v>5.5555555555555558E-3</v>
      </c>
      <c r="F10" s="6">
        <v>6.9212962962962969E-3</v>
      </c>
      <c r="G10" s="6">
        <f t="shared" si="0"/>
        <v>1.3657407407407412E-3</v>
      </c>
      <c r="H10" s="4"/>
      <c r="I10" s="7"/>
      <c r="J10" s="6">
        <f t="shared" si="1"/>
        <v>1.3657407407407412E-3</v>
      </c>
      <c r="K10" s="14">
        <v>2</v>
      </c>
    </row>
    <row r="11" spans="1:12" s="26" customFormat="1" ht="15.75" customHeight="1" x14ac:dyDescent="0.25">
      <c r="A11" s="19">
        <v>3</v>
      </c>
      <c r="B11" s="43">
        <v>26</v>
      </c>
      <c r="C11" s="44" t="s">
        <v>64</v>
      </c>
      <c r="D11" s="40" t="s">
        <v>28</v>
      </c>
      <c r="E11" s="6">
        <v>4.8611111111111112E-3</v>
      </c>
      <c r="F11" s="6">
        <v>6.3888888888888884E-3</v>
      </c>
      <c r="G11" s="6">
        <f t="shared" si="0"/>
        <v>1.5277777777777772E-3</v>
      </c>
      <c r="H11" s="4"/>
      <c r="I11" s="7"/>
      <c r="J11" s="6">
        <f t="shared" si="1"/>
        <v>1.5277777777777772E-3</v>
      </c>
      <c r="K11" s="14">
        <v>3</v>
      </c>
    </row>
    <row r="12" spans="1:12" ht="15" customHeight="1" x14ac:dyDescent="0.25">
      <c r="A12" s="19">
        <v>4</v>
      </c>
      <c r="B12" s="36">
        <v>11</v>
      </c>
      <c r="C12" s="37" t="s">
        <v>67</v>
      </c>
      <c r="D12" s="23" t="s">
        <v>28</v>
      </c>
      <c r="E12" s="6">
        <v>6.9444444444444447E-4</v>
      </c>
      <c r="F12" s="6">
        <v>2.3148148148148151E-3</v>
      </c>
      <c r="G12" s="6">
        <f t="shared" si="0"/>
        <v>1.6203703703703705E-3</v>
      </c>
      <c r="H12" s="4"/>
      <c r="I12" s="7"/>
      <c r="J12" s="6">
        <f t="shared" si="1"/>
        <v>1.6203703703703705E-3</v>
      </c>
      <c r="K12" s="9">
        <v>4</v>
      </c>
    </row>
    <row r="13" spans="1:12" ht="15" customHeight="1" x14ac:dyDescent="0.25">
      <c r="A13" s="19">
        <v>5</v>
      </c>
      <c r="B13" s="36">
        <v>184</v>
      </c>
      <c r="C13" s="37" t="s">
        <v>62</v>
      </c>
      <c r="D13" s="23" t="s">
        <v>54</v>
      </c>
      <c r="E13" s="6">
        <v>8.3333333333333332E-3</v>
      </c>
      <c r="F13" s="6">
        <v>9.9768518518518531E-3</v>
      </c>
      <c r="G13" s="6">
        <f t="shared" si="0"/>
        <v>1.6435185185185198E-3</v>
      </c>
      <c r="H13" s="4"/>
      <c r="I13" s="7"/>
      <c r="J13" s="6">
        <f t="shared" si="1"/>
        <v>1.6435185185185198E-3</v>
      </c>
      <c r="K13" s="9">
        <v>5</v>
      </c>
    </row>
    <row r="14" spans="1:12" ht="16.5" customHeight="1" x14ac:dyDescent="0.25">
      <c r="A14" s="19">
        <v>6</v>
      </c>
      <c r="B14" s="36">
        <v>21</v>
      </c>
      <c r="C14" s="37" t="s">
        <v>69</v>
      </c>
      <c r="D14" s="23" t="s">
        <v>28</v>
      </c>
      <c r="E14" s="6">
        <v>2.0833333333333333E-3</v>
      </c>
      <c r="F14" s="6">
        <v>3.8078703703703707E-3</v>
      </c>
      <c r="G14" s="6">
        <f t="shared" si="0"/>
        <v>1.7245370370370374E-3</v>
      </c>
      <c r="H14" s="4"/>
      <c r="I14" s="7"/>
      <c r="J14" s="6">
        <f t="shared" si="1"/>
        <v>1.7245370370370374E-3</v>
      </c>
      <c r="K14" s="9">
        <v>6</v>
      </c>
    </row>
    <row r="15" spans="1:12" s="26" customFormat="1" ht="16.5" customHeight="1" x14ac:dyDescent="0.25">
      <c r="A15" s="19">
        <v>7</v>
      </c>
      <c r="B15" s="36">
        <v>637</v>
      </c>
      <c r="C15" s="37" t="s">
        <v>61</v>
      </c>
      <c r="D15" s="23" t="s">
        <v>54</v>
      </c>
      <c r="E15" s="6">
        <v>9.0277777777777787E-3</v>
      </c>
      <c r="F15" s="6">
        <v>1.0787037037037038E-2</v>
      </c>
      <c r="G15" s="6">
        <f t="shared" si="0"/>
        <v>1.759259259259259E-3</v>
      </c>
      <c r="H15" s="4"/>
      <c r="I15" s="7"/>
      <c r="J15" s="6">
        <f t="shared" si="1"/>
        <v>1.759259259259259E-3</v>
      </c>
      <c r="K15" s="9">
        <v>7</v>
      </c>
    </row>
    <row r="16" spans="1:12" ht="16.5" customHeight="1" x14ac:dyDescent="0.25">
      <c r="A16" s="19">
        <v>8</v>
      </c>
      <c r="B16" s="36">
        <v>23</v>
      </c>
      <c r="C16" s="37" t="s">
        <v>66</v>
      </c>
      <c r="D16" s="23" t="s">
        <v>28</v>
      </c>
      <c r="E16" s="6">
        <v>3.472222222222222E-3</v>
      </c>
      <c r="F16" s="6">
        <v>5.3240740740740748E-3</v>
      </c>
      <c r="G16" s="6">
        <f t="shared" si="0"/>
        <v>1.8518518518518528E-3</v>
      </c>
      <c r="H16" s="4"/>
      <c r="I16" s="7"/>
      <c r="J16" s="6">
        <f t="shared" si="1"/>
        <v>1.8518518518518528E-3</v>
      </c>
      <c r="K16" s="9">
        <v>8</v>
      </c>
    </row>
    <row r="17" spans="1:11" s="26" customFormat="1" ht="14.25" customHeight="1" x14ac:dyDescent="0.25">
      <c r="A17" s="19">
        <v>9</v>
      </c>
      <c r="B17" s="36">
        <v>24</v>
      </c>
      <c r="C17" s="37" t="s">
        <v>65</v>
      </c>
      <c r="D17" s="23" t="s">
        <v>28</v>
      </c>
      <c r="E17" s="6">
        <v>4.1666666666666666E-3</v>
      </c>
      <c r="F17" s="6">
        <v>6.1342592592592594E-3</v>
      </c>
      <c r="G17" s="6">
        <f t="shared" si="0"/>
        <v>1.9675925925925928E-3</v>
      </c>
      <c r="H17" s="17"/>
      <c r="I17" s="7"/>
      <c r="J17" s="8">
        <f t="shared" si="1"/>
        <v>1.9675925925925928E-3</v>
      </c>
      <c r="K17" s="9">
        <v>9</v>
      </c>
    </row>
    <row r="18" spans="1:11" ht="16.5" customHeight="1" x14ac:dyDescent="0.25">
      <c r="A18" s="19">
        <v>10</v>
      </c>
      <c r="B18" s="36">
        <v>22</v>
      </c>
      <c r="C18" s="37" t="s">
        <v>68</v>
      </c>
      <c r="D18" s="23" t="s">
        <v>28</v>
      </c>
      <c r="E18" s="6">
        <v>2.7777777777777779E-3</v>
      </c>
      <c r="F18" s="6">
        <v>5.0000000000000001E-3</v>
      </c>
      <c r="G18" s="6">
        <f t="shared" si="0"/>
        <v>2.2222222222222222E-3</v>
      </c>
      <c r="H18" s="4"/>
      <c r="I18" s="7"/>
      <c r="J18" s="6">
        <f t="shared" si="1"/>
        <v>2.2222222222222222E-3</v>
      </c>
      <c r="K18" s="9">
        <v>10</v>
      </c>
    </row>
    <row r="19" spans="1:11" ht="16.5" customHeight="1" x14ac:dyDescent="0.25">
      <c r="A19" s="19">
        <v>11</v>
      </c>
      <c r="B19" s="36">
        <v>10</v>
      </c>
      <c r="C19" s="37" t="s">
        <v>88</v>
      </c>
      <c r="D19" s="23" t="s">
        <v>28</v>
      </c>
      <c r="E19" s="6">
        <v>0</v>
      </c>
      <c r="F19" s="6">
        <v>2.2916666666666667E-3</v>
      </c>
      <c r="G19" s="6">
        <f t="shared" si="0"/>
        <v>2.2916666666666667E-3</v>
      </c>
      <c r="H19" s="4"/>
      <c r="I19" s="7"/>
      <c r="J19" s="6">
        <f t="shared" si="1"/>
        <v>2.2916666666666667E-3</v>
      </c>
      <c r="K19" s="9">
        <v>11</v>
      </c>
    </row>
    <row r="20" spans="1:11" s="26" customFormat="1" ht="16.5" customHeight="1" x14ac:dyDescent="0.25">
      <c r="A20" s="22">
        <v>12</v>
      </c>
      <c r="B20" s="36">
        <v>79</v>
      </c>
      <c r="C20" s="37" t="s">
        <v>60</v>
      </c>
      <c r="D20" s="23" t="s">
        <v>54</v>
      </c>
      <c r="E20" s="6">
        <v>1.1805555555555555E-2</v>
      </c>
      <c r="F20" s="6">
        <v>1.4155092592592592E-2</v>
      </c>
      <c r="G20" s="6">
        <f t="shared" ref="G20:G26" si="2">F20-E20</f>
        <v>2.3495370370370371E-3</v>
      </c>
      <c r="H20" s="4"/>
      <c r="I20" s="7"/>
      <c r="J20" s="15">
        <f t="shared" ref="J20:J26" si="3">F20-E20+I20</f>
        <v>2.3495370370370371E-3</v>
      </c>
      <c r="K20" s="63">
        <v>12</v>
      </c>
    </row>
    <row r="21" spans="1:11" s="53" customFormat="1" ht="13.5" customHeight="1" x14ac:dyDescent="0.25">
      <c r="A21" s="45">
        <v>13</v>
      </c>
      <c r="B21" s="46">
        <v>15</v>
      </c>
      <c r="C21" s="47" t="s">
        <v>72</v>
      </c>
      <c r="D21" s="48" t="s">
        <v>28</v>
      </c>
      <c r="E21" s="49">
        <v>1.3888888888888889E-3</v>
      </c>
      <c r="F21" s="49">
        <v>2.7662037037037034E-3</v>
      </c>
      <c r="G21" s="49">
        <f t="shared" si="2"/>
        <v>1.3773148148148145E-3</v>
      </c>
      <c r="H21" s="50">
        <v>1</v>
      </c>
      <c r="I21" s="51"/>
      <c r="J21" s="49">
        <f t="shared" si="3"/>
        <v>1.3773148148148145E-3</v>
      </c>
      <c r="K21" s="52">
        <v>13</v>
      </c>
    </row>
    <row r="22" spans="1:11" ht="14.25" customHeight="1" x14ac:dyDescent="0.25">
      <c r="A22" s="19">
        <v>14</v>
      </c>
      <c r="B22" s="36">
        <v>41</v>
      </c>
      <c r="C22" s="37" t="s">
        <v>70</v>
      </c>
      <c r="D22" s="23" t="s">
        <v>58</v>
      </c>
      <c r="E22" s="6">
        <v>1.0416666666666666E-2</v>
      </c>
      <c r="F22" s="6">
        <v>1.2708333333333334E-2</v>
      </c>
      <c r="G22" s="6">
        <f t="shared" si="2"/>
        <v>2.2916666666666675E-3</v>
      </c>
      <c r="H22" s="4">
        <v>1</v>
      </c>
      <c r="I22" s="7"/>
      <c r="J22" s="6">
        <f t="shared" si="3"/>
        <v>2.2916666666666675E-3</v>
      </c>
      <c r="K22" s="9">
        <v>14</v>
      </c>
    </row>
    <row r="23" spans="1:11" ht="15.75" customHeight="1" x14ac:dyDescent="0.25">
      <c r="A23" s="19">
        <v>15</v>
      </c>
      <c r="B23" s="36">
        <v>66</v>
      </c>
      <c r="C23" s="37" t="s">
        <v>71</v>
      </c>
      <c r="D23" s="23" t="s">
        <v>40</v>
      </c>
      <c r="E23" s="6">
        <v>7.6388888888888886E-3</v>
      </c>
      <c r="F23" s="6">
        <v>9.9537037037037042E-3</v>
      </c>
      <c r="G23" s="6">
        <f t="shared" si="2"/>
        <v>2.3148148148148156E-3</v>
      </c>
      <c r="H23" s="4">
        <v>1</v>
      </c>
      <c r="I23" s="7"/>
      <c r="J23" s="6">
        <f t="shared" si="3"/>
        <v>2.3148148148148156E-3</v>
      </c>
      <c r="K23" s="9">
        <v>15</v>
      </c>
    </row>
    <row r="24" spans="1:11" ht="14.25" customHeight="1" x14ac:dyDescent="0.25">
      <c r="A24" s="19">
        <v>16</v>
      </c>
      <c r="B24" s="36">
        <v>83</v>
      </c>
      <c r="C24" s="37" t="s">
        <v>73</v>
      </c>
      <c r="D24" s="23" t="s">
        <v>54</v>
      </c>
      <c r="E24" s="6">
        <v>1.3194444444444444E-2</v>
      </c>
      <c r="F24" s="6">
        <v>1.7164351851851851E-2</v>
      </c>
      <c r="G24" s="6">
        <f t="shared" si="2"/>
        <v>3.9699074074074064E-3</v>
      </c>
      <c r="H24" s="4">
        <v>5</v>
      </c>
      <c r="I24" s="7"/>
      <c r="J24" s="6">
        <f t="shared" si="3"/>
        <v>3.9699074074074064E-3</v>
      </c>
      <c r="K24" s="9">
        <v>16</v>
      </c>
    </row>
    <row r="25" spans="1:11" s="26" customFormat="1" ht="15" customHeight="1" x14ac:dyDescent="0.25">
      <c r="A25" s="19">
        <v>17</v>
      </c>
      <c r="B25" s="36">
        <v>638</v>
      </c>
      <c r="C25" s="37" t="s">
        <v>74</v>
      </c>
      <c r="D25" s="23" t="s">
        <v>54</v>
      </c>
      <c r="E25" s="6">
        <v>9.7222222222222224E-3</v>
      </c>
      <c r="F25" s="6">
        <v>1.2407407407407409E-2</v>
      </c>
      <c r="G25" s="6">
        <f t="shared" si="2"/>
        <v>2.6851851851851863E-3</v>
      </c>
      <c r="H25" s="17">
        <v>10</v>
      </c>
      <c r="I25" s="7"/>
      <c r="J25" s="6">
        <f t="shared" si="3"/>
        <v>2.6851851851851863E-3</v>
      </c>
      <c r="K25" s="9">
        <v>17</v>
      </c>
    </row>
    <row r="26" spans="1:11" s="26" customFormat="1" ht="15.75" customHeight="1" x14ac:dyDescent="0.25">
      <c r="A26" s="9">
        <v>18</v>
      </c>
      <c r="B26" s="36">
        <v>75</v>
      </c>
      <c r="C26" s="37" t="s">
        <v>75</v>
      </c>
      <c r="D26" s="23" t="s">
        <v>54</v>
      </c>
      <c r="E26" s="6">
        <v>1.2499999999999999E-2</v>
      </c>
      <c r="F26" s="6">
        <v>1.511574074074074E-2</v>
      </c>
      <c r="G26" s="6">
        <f t="shared" si="2"/>
        <v>2.6157407407407414E-3</v>
      </c>
      <c r="H26" s="4">
        <v>12</v>
      </c>
      <c r="I26" s="7"/>
      <c r="J26" s="6">
        <f t="shared" si="3"/>
        <v>2.6157407407407414E-3</v>
      </c>
      <c r="K26" s="9">
        <v>18</v>
      </c>
    </row>
    <row r="27" spans="1:11" s="26" customFormat="1" ht="15.75" customHeight="1" x14ac:dyDescent="0.25">
      <c r="A27" s="54"/>
      <c r="B27" s="61"/>
      <c r="C27" s="62"/>
      <c r="D27" s="54"/>
      <c r="E27" s="16"/>
      <c r="F27" s="16"/>
      <c r="G27" s="16"/>
      <c r="H27" s="57"/>
      <c r="I27" s="58"/>
      <c r="J27" s="16"/>
      <c r="K27" s="54"/>
    </row>
    <row r="28" spans="1:11" ht="18" customHeight="1" x14ac:dyDescent="0.25">
      <c r="A28" s="74" t="s">
        <v>11</v>
      </c>
      <c r="B28" s="74"/>
      <c r="C28" s="74"/>
      <c r="D28" s="74"/>
      <c r="E28" s="74"/>
      <c r="F28" s="74"/>
      <c r="G28" s="27"/>
      <c r="H28" s="10"/>
      <c r="I28" s="10"/>
      <c r="J28" s="10"/>
      <c r="K28" s="10"/>
    </row>
    <row r="29" spans="1:11" ht="17.25" customHeight="1" x14ac:dyDescent="0.25">
      <c r="A29" s="10" t="s">
        <v>10</v>
      </c>
      <c r="B29" s="10"/>
      <c r="C29" s="10"/>
      <c r="D29" s="10" t="s">
        <v>22</v>
      </c>
      <c r="E29" s="10"/>
      <c r="F29" s="10"/>
      <c r="G29" s="10"/>
      <c r="H29" s="10"/>
      <c r="I29" s="11"/>
      <c r="J29" s="11"/>
      <c r="K29" s="10"/>
    </row>
  </sheetData>
  <mergeCells count="19">
    <mergeCell ref="A28:F28"/>
    <mergeCell ref="A6:K6"/>
    <mergeCell ref="A2:K2"/>
    <mergeCell ref="A3:K3"/>
    <mergeCell ref="A4:K4"/>
    <mergeCell ref="A5:C5"/>
    <mergeCell ref="E5:K5"/>
    <mergeCell ref="K7:K8"/>
    <mergeCell ref="A7:A8"/>
    <mergeCell ref="B7:B8"/>
    <mergeCell ref="C7:C8"/>
    <mergeCell ref="D7:D8"/>
    <mergeCell ref="E7:E8"/>
    <mergeCell ref="G7:G8"/>
    <mergeCell ref="F7:F8"/>
    <mergeCell ref="H7:H8"/>
    <mergeCell ref="I7:I8"/>
    <mergeCell ref="J7:J8"/>
    <mergeCell ref="A1:L1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6" workbookViewId="0">
      <selection activeCell="K9" sqref="K9:K14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1.25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15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84" t="s">
        <v>0</v>
      </c>
      <c r="B7" s="89" t="s">
        <v>9</v>
      </c>
      <c r="C7" s="85" t="s">
        <v>1</v>
      </c>
      <c r="D7" s="85" t="s">
        <v>6</v>
      </c>
      <c r="E7" s="87" t="s">
        <v>7</v>
      </c>
      <c r="F7" s="79" t="s">
        <v>8</v>
      </c>
      <c r="G7" s="79" t="s">
        <v>12</v>
      </c>
      <c r="H7" s="75" t="s">
        <v>5</v>
      </c>
      <c r="I7" s="77" t="s">
        <v>4</v>
      </c>
      <c r="J7" s="79" t="s">
        <v>2</v>
      </c>
      <c r="K7" s="81" t="s">
        <v>3</v>
      </c>
    </row>
    <row r="8" spans="1:12" ht="54.75" customHeight="1" x14ac:dyDescent="0.25">
      <c r="A8" s="84"/>
      <c r="B8" s="90"/>
      <c r="C8" s="86"/>
      <c r="D8" s="85"/>
      <c r="E8" s="88"/>
      <c r="F8" s="80"/>
      <c r="G8" s="83"/>
      <c r="H8" s="76"/>
      <c r="I8" s="78"/>
      <c r="J8" s="80"/>
      <c r="K8" s="82"/>
    </row>
    <row r="9" spans="1:12" ht="20.25" customHeight="1" x14ac:dyDescent="0.25">
      <c r="A9" s="19">
        <v>1</v>
      </c>
      <c r="B9" s="43">
        <v>25</v>
      </c>
      <c r="C9" s="44" t="s">
        <v>52</v>
      </c>
      <c r="D9" s="40" t="s">
        <v>28</v>
      </c>
      <c r="E9" s="6">
        <v>6.9444444444444447E-4</v>
      </c>
      <c r="F9" s="6">
        <v>1.7245370370370372E-3</v>
      </c>
      <c r="G9" s="6">
        <f t="shared" ref="G9:G14" si="0">F9-E9</f>
        <v>1.0300925925925929E-3</v>
      </c>
      <c r="H9" s="4"/>
      <c r="I9" s="7"/>
      <c r="J9" s="6">
        <f t="shared" ref="J9:J14" si="1">F9-E9+I9</f>
        <v>1.0300925925925929E-3</v>
      </c>
      <c r="K9" s="14">
        <v>1</v>
      </c>
    </row>
    <row r="10" spans="1:12" ht="17.25" customHeight="1" x14ac:dyDescent="0.25">
      <c r="A10" s="19">
        <v>2</v>
      </c>
      <c r="B10" s="43">
        <v>76</v>
      </c>
      <c r="C10" s="44" t="s">
        <v>53</v>
      </c>
      <c r="D10" s="40" t="s">
        <v>54</v>
      </c>
      <c r="E10" s="6">
        <v>4.1666666666666666E-3</v>
      </c>
      <c r="F10" s="6">
        <v>5.8217592592592592E-3</v>
      </c>
      <c r="G10" s="6">
        <f t="shared" si="0"/>
        <v>1.6550925925925926E-3</v>
      </c>
      <c r="H10" s="4"/>
      <c r="I10" s="7"/>
      <c r="J10" s="6">
        <f t="shared" si="1"/>
        <v>1.6550925925925926E-3</v>
      </c>
      <c r="K10" s="14">
        <v>2</v>
      </c>
    </row>
    <row r="11" spans="1:12" s="26" customFormat="1" ht="20.25" customHeight="1" x14ac:dyDescent="0.25">
      <c r="A11" s="19">
        <v>3</v>
      </c>
      <c r="B11" s="43">
        <v>201</v>
      </c>
      <c r="C11" s="44" t="s">
        <v>55</v>
      </c>
      <c r="D11" s="40" t="s">
        <v>54</v>
      </c>
      <c r="E11" s="6">
        <v>2.7777777777777779E-3</v>
      </c>
      <c r="F11" s="6">
        <v>4.4675925925925933E-3</v>
      </c>
      <c r="G11" s="6">
        <f t="shared" si="0"/>
        <v>1.6898148148148154E-3</v>
      </c>
      <c r="H11" s="4"/>
      <c r="I11" s="7"/>
      <c r="J11" s="6">
        <f t="shared" si="1"/>
        <v>1.6898148148148154E-3</v>
      </c>
      <c r="K11" s="14">
        <v>3</v>
      </c>
    </row>
    <row r="12" spans="1:12" ht="19.5" customHeight="1" x14ac:dyDescent="0.25">
      <c r="A12" s="19">
        <v>4</v>
      </c>
      <c r="B12" s="36">
        <v>45</v>
      </c>
      <c r="C12" s="37" t="s">
        <v>57</v>
      </c>
      <c r="D12" s="23" t="s">
        <v>58</v>
      </c>
      <c r="E12" s="6">
        <v>3.472222222222222E-3</v>
      </c>
      <c r="F12" s="6">
        <v>5.2662037037037035E-3</v>
      </c>
      <c r="G12" s="6">
        <f t="shared" si="0"/>
        <v>1.7939814814814815E-3</v>
      </c>
      <c r="H12" s="4">
        <v>1</v>
      </c>
      <c r="I12" s="7"/>
      <c r="J12" s="6">
        <f t="shared" si="1"/>
        <v>1.7939814814814815E-3</v>
      </c>
      <c r="K12" s="9">
        <v>4</v>
      </c>
    </row>
    <row r="13" spans="1:12" s="26" customFormat="1" ht="16.5" customHeight="1" x14ac:dyDescent="0.25">
      <c r="A13" s="22">
        <v>5</v>
      </c>
      <c r="B13" s="36">
        <v>13</v>
      </c>
      <c r="C13" s="37" t="s">
        <v>56</v>
      </c>
      <c r="D13" s="23" t="s">
        <v>28</v>
      </c>
      <c r="E13" s="6">
        <v>0</v>
      </c>
      <c r="F13" s="6">
        <v>1.9791666666666668E-3</v>
      </c>
      <c r="G13" s="6">
        <f t="shared" si="0"/>
        <v>1.9791666666666668E-3</v>
      </c>
      <c r="H13" s="4">
        <v>1</v>
      </c>
      <c r="I13" s="7"/>
      <c r="J13" s="15">
        <f t="shared" si="1"/>
        <v>1.9791666666666668E-3</v>
      </c>
      <c r="K13" s="63">
        <v>5</v>
      </c>
    </row>
    <row r="14" spans="1:12" ht="19.5" customHeight="1" x14ac:dyDescent="0.25">
      <c r="A14" s="19">
        <v>6</v>
      </c>
      <c r="B14" s="36">
        <v>62</v>
      </c>
      <c r="C14" s="37" t="s">
        <v>59</v>
      </c>
      <c r="D14" s="23" t="s">
        <v>40</v>
      </c>
      <c r="E14" s="6">
        <v>2.0833333333333333E-3</v>
      </c>
      <c r="F14" s="6">
        <v>7.3379629629629628E-3</v>
      </c>
      <c r="G14" s="6">
        <f t="shared" si="0"/>
        <v>5.2546296296296299E-3</v>
      </c>
      <c r="H14" s="4">
        <v>2</v>
      </c>
      <c r="I14" s="7"/>
      <c r="J14" s="6">
        <f t="shared" si="1"/>
        <v>5.2546296296296299E-3</v>
      </c>
      <c r="K14" s="9">
        <v>6</v>
      </c>
    </row>
    <row r="15" spans="1:12" ht="19.5" customHeight="1" x14ac:dyDescent="0.25">
      <c r="A15" s="54"/>
      <c r="B15" s="61"/>
      <c r="C15" s="62"/>
      <c r="D15" s="54"/>
      <c r="E15" s="16"/>
      <c r="F15" s="16"/>
      <c r="G15" s="16"/>
      <c r="H15" s="57"/>
      <c r="I15" s="58"/>
      <c r="J15" s="16"/>
      <c r="K15" s="54"/>
    </row>
    <row r="16" spans="1:12" ht="15" customHeight="1" x14ac:dyDescent="0.25">
      <c r="A16" s="74" t="s">
        <v>11</v>
      </c>
      <c r="B16" s="74"/>
      <c r="C16" s="74"/>
      <c r="D16" s="74"/>
      <c r="E16" s="74"/>
      <c r="F16" s="74"/>
      <c r="G16" s="27"/>
      <c r="H16" s="10"/>
      <c r="I16" s="10"/>
      <c r="J16" s="10"/>
      <c r="K16" s="10"/>
    </row>
    <row r="17" spans="1:11" ht="17.25" customHeight="1" x14ac:dyDescent="0.25">
      <c r="A17" s="10" t="s">
        <v>10</v>
      </c>
      <c r="B17" s="10"/>
      <c r="C17" s="10"/>
      <c r="D17" s="10" t="s">
        <v>26</v>
      </c>
      <c r="E17" s="10"/>
      <c r="F17" s="10"/>
      <c r="G17" s="10"/>
      <c r="H17" s="10"/>
      <c r="I17" s="11"/>
      <c r="J17" s="11"/>
      <c r="K17" s="10"/>
    </row>
  </sheetData>
  <sortState ref="A8:A16">
    <sortCondition ref="A8"/>
  </sortState>
  <mergeCells count="19">
    <mergeCell ref="C7:C8"/>
    <mergeCell ref="D7:D8"/>
    <mergeCell ref="F7:F8"/>
    <mergeCell ref="H7:H8"/>
    <mergeCell ref="I7:I8"/>
    <mergeCell ref="G7:G8"/>
    <mergeCell ref="A1:L1"/>
    <mergeCell ref="A16:F16"/>
    <mergeCell ref="A2:K2"/>
    <mergeCell ref="A3:K3"/>
    <mergeCell ref="A4:K4"/>
    <mergeCell ref="A5:C5"/>
    <mergeCell ref="A6:K6"/>
    <mergeCell ref="J7:J8"/>
    <mergeCell ref="E7:E8"/>
    <mergeCell ref="K7:K8"/>
    <mergeCell ref="E5:K5"/>
    <mergeCell ref="A7:A8"/>
    <mergeCell ref="B7:B8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6" workbookViewId="0">
      <selection activeCell="K9" sqref="K9:K15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84" t="s">
        <v>0</v>
      </c>
      <c r="B7" s="89" t="s">
        <v>9</v>
      </c>
      <c r="C7" s="85" t="s">
        <v>1</v>
      </c>
      <c r="D7" s="85" t="s">
        <v>6</v>
      </c>
      <c r="E7" s="87" t="s">
        <v>7</v>
      </c>
      <c r="F7" s="79" t="s">
        <v>8</v>
      </c>
      <c r="G7" s="79" t="s">
        <v>12</v>
      </c>
      <c r="H7" s="75" t="s">
        <v>5</v>
      </c>
      <c r="I7" s="77" t="s">
        <v>4</v>
      </c>
      <c r="J7" s="79" t="s">
        <v>2</v>
      </c>
      <c r="K7" s="81" t="s">
        <v>3</v>
      </c>
    </row>
    <row r="8" spans="1:12" ht="54.75" customHeight="1" x14ac:dyDescent="0.25">
      <c r="A8" s="84"/>
      <c r="B8" s="90"/>
      <c r="C8" s="86"/>
      <c r="D8" s="85"/>
      <c r="E8" s="88"/>
      <c r="F8" s="80"/>
      <c r="G8" s="83"/>
      <c r="H8" s="76"/>
      <c r="I8" s="78"/>
      <c r="J8" s="80"/>
      <c r="K8" s="82"/>
    </row>
    <row r="9" spans="1:12" ht="20.25" customHeight="1" x14ac:dyDescent="0.25">
      <c r="A9" s="19">
        <v>1</v>
      </c>
      <c r="B9" s="43">
        <v>17</v>
      </c>
      <c r="C9" s="44" t="s">
        <v>83</v>
      </c>
      <c r="D9" s="40" t="s">
        <v>28</v>
      </c>
      <c r="E9" s="6">
        <v>0</v>
      </c>
      <c r="F9" s="6">
        <v>1.3888888888888889E-3</v>
      </c>
      <c r="G9" s="6">
        <f t="shared" ref="G9:G15" si="0">F9-E9</f>
        <v>1.3888888888888889E-3</v>
      </c>
      <c r="H9" s="4"/>
      <c r="I9" s="7"/>
      <c r="J9" s="6">
        <f t="shared" ref="J9:J15" si="1">F9-E9+I9</f>
        <v>1.3888888888888889E-3</v>
      </c>
      <c r="K9" s="14">
        <v>1</v>
      </c>
    </row>
    <row r="10" spans="1:12" s="26" customFormat="1" ht="17.25" customHeight="1" x14ac:dyDescent="0.25">
      <c r="A10" s="19">
        <v>2</v>
      </c>
      <c r="B10" s="43">
        <v>639</v>
      </c>
      <c r="C10" s="44" t="s">
        <v>80</v>
      </c>
      <c r="D10" s="40" t="s">
        <v>54</v>
      </c>
      <c r="E10" s="6">
        <v>4.8611111111111112E-3</v>
      </c>
      <c r="F10" s="6">
        <v>6.5277777777777782E-3</v>
      </c>
      <c r="G10" s="6">
        <f t="shared" si="0"/>
        <v>1.666666666666667E-3</v>
      </c>
      <c r="H10" s="17"/>
      <c r="I10" s="7"/>
      <c r="J10" s="8">
        <f t="shared" si="1"/>
        <v>1.666666666666667E-3</v>
      </c>
      <c r="K10" s="14">
        <v>2</v>
      </c>
    </row>
    <row r="11" spans="1:12" ht="19.5" customHeight="1" x14ac:dyDescent="0.25">
      <c r="A11" s="19">
        <v>3</v>
      </c>
      <c r="B11" s="43">
        <v>181</v>
      </c>
      <c r="C11" s="44" t="s">
        <v>81</v>
      </c>
      <c r="D11" s="40" t="s">
        <v>54</v>
      </c>
      <c r="E11" s="6">
        <v>4.1666666666666666E-3</v>
      </c>
      <c r="F11" s="6">
        <v>5.9027777777777776E-3</v>
      </c>
      <c r="G11" s="6">
        <f t="shared" si="0"/>
        <v>1.736111111111111E-3</v>
      </c>
      <c r="H11" s="4"/>
      <c r="I11" s="7"/>
      <c r="J11" s="6">
        <f t="shared" si="1"/>
        <v>1.736111111111111E-3</v>
      </c>
      <c r="K11" s="14">
        <v>3</v>
      </c>
    </row>
    <row r="12" spans="1:12" ht="20.25" customHeight="1" x14ac:dyDescent="0.25">
      <c r="A12" s="19">
        <v>4</v>
      </c>
      <c r="B12" s="36">
        <v>18</v>
      </c>
      <c r="C12" s="37" t="s">
        <v>82</v>
      </c>
      <c r="D12" s="23" t="s">
        <v>28</v>
      </c>
      <c r="E12" s="6">
        <v>6.9444444444444447E-4</v>
      </c>
      <c r="F12" s="6">
        <v>2.8356481481481479E-3</v>
      </c>
      <c r="G12" s="6">
        <f t="shared" si="0"/>
        <v>2.1412037037037033E-3</v>
      </c>
      <c r="H12" s="4"/>
      <c r="I12" s="7"/>
      <c r="J12" s="6">
        <f t="shared" si="1"/>
        <v>2.1412037037037033E-3</v>
      </c>
      <c r="K12" s="9">
        <v>4</v>
      </c>
    </row>
    <row r="13" spans="1:12" s="26" customFormat="1" ht="17.25" customHeight="1" x14ac:dyDescent="0.25">
      <c r="A13" s="19">
        <v>5</v>
      </c>
      <c r="B13" s="36">
        <v>19</v>
      </c>
      <c r="C13" s="37" t="s">
        <v>85</v>
      </c>
      <c r="D13" s="23" t="s">
        <v>28</v>
      </c>
      <c r="E13" s="6">
        <v>1.3888888888888889E-3</v>
      </c>
      <c r="F13" s="6">
        <v>3.3912037037037036E-3</v>
      </c>
      <c r="G13" s="6">
        <f t="shared" si="0"/>
        <v>2.0023148148148144E-3</v>
      </c>
      <c r="H13" s="17">
        <v>1</v>
      </c>
      <c r="I13" s="7"/>
      <c r="J13" s="6">
        <f t="shared" si="1"/>
        <v>2.0023148148148144E-3</v>
      </c>
      <c r="K13" s="9">
        <v>5</v>
      </c>
    </row>
    <row r="14" spans="1:12" ht="19.5" customHeight="1" x14ac:dyDescent="0.25">
      <c r="A14" s="19">
        <v>6</v>
      </c>
      <c r="B14" s="36">
        <v>49</v>
      </c>
      <c r="C14" s="37" t="s">
        <v>84</v>
      </c>
      <c r="D14" s="23" t="s">
        <v>40</v>
      </c>
      <c r="E14" s="6">
        <v>3.472222222222222E-3</v>
      </c>
      <c r="F14" s="6">
        <v>6.0648148148148145E-3</v>
      </c>
      <c r="G14" s="6">
        <f t="shared" si="0"/>
        <v>2.5925925925925925E-3</v>
      </c>
      <c r="H14" s="4">
        <v>1</v>
      </c>
      <c r="I14" s="7"/>
      <c r="J14" s="6">
        <f t="shared" si="1"/>
        <v>2.5925925925925925E-3</v>
      </c>
      <c r="K14" s="9">
        <v>6</v>
      </c>
    </row>
    <row r="15" spans="1:12" ht="17.25" customHeight="1" x14ac:dyDescent="0.25">
      <c r="A15" s="19">
        <v>7</v>
      </c>
      <c r="B15" s="36">
        <v>47</v>
      </c>
      <c r="C15" s="37" t="s">
        <v>86</v>
      </c>
      <c r="D15" s="23" t="s">
        <v>40</v>
      </c>
      <c r="E15" s="6">
        <v>2.7777777777777779E-3</v>
      </c>
      <c r="F15" s="6">
        <v>6.2499999999999995E-3</v>
      </c>
      <c r="G15" s="6">
        <f t="shared" si="0"/>
        <v>3.4722222222222216E-3</v>
      </c>
      <c r="H15" s="4">
        <v>6</v>
      </c>
      <c r="I15" s="7"/>
      <c r="J15" s="6">
        <f t="shared" si="1"/>
        <v>3.4722222222222216E-3</v>
      </c>
      <c r="K15" s="9">
        <v>7</v>
      </c>
    </row>
    <row r="16" spans="1:12" ht="17.25" customHeight="1" x14ac:dyDescent="0.25">
      <c r="A16" s="54"/>
      <c r="B16" s="61"/>
      <c r="C16" s="62"/>
      <c r="D16" s="54"/>
      <c r="E16" s="16"/>
      <c r="F16" s="16"/>
      <c r="G16" s="16"/>
      <c r="H16" s="57"/>
      <c r="I16" s="58"/>
      <c r="J16" s="16"/>
      <c r="K16" s="54"/>
    </row>
    <row r="17" spans="1:11" ht="17.25" customHeight="1" x14ac:dyDescent="0.25">
      <c r="A17" s="74" t="s">
        <v>11</v>
      </c>
      <c r="B17" s="74"/>
      <c r="C17" s="74"/>
      <c r="D17" s="74"/>
      <c r="E17" s="74"/>
      <c r="F17" s="74"/>
      <c r="G17" s="25"/>
      <c r="H17" s="10"/>
      <c r="I17" s="10"/>
      <c r="J17" s="10"/>
      <c r="K17" s="10"/>
    </row>
    <row r="18" spans="1:11" ht="17.25" customHeight="1" x14ac:dyDescent="0.25">
      <c r="A18" s="10" t="s">
        <v>10</v>
      </c>
      <c r="B18" s="10"/>
      <c r="C18" s="10"/>
      <c r="D18" s="10" t="s">
        <v>26</v>
      </c>
      <c r="E18" s="10"/>
      <c r="F18" s="10"/>
      <c r="G18" s="10"/>
      <c r="H18" s="10"/>
      <c r="I18" s="11"/>
      <c r="J18" s="11"/>
      <c r="K18" s="10"/>
    </row>
    <row r="21" spans="1:11" ht="12" customHeight="1" x14ac:dyDescent="0.25">
      <c r="A21" s="1"/>
      <c r="B21" s="1"/>
      <c r="C21" s="1"/>
      <c r="D21" s="1"/>
      <c r="E21" s="16"/>
      <c r="F21" s="2"/>
      <c r="G21" s="2"/>
      <c r="H21" s="3"/>
      <c r="I21" s="5"/>
      <c r="J21" s="5"/>
      <c r="K21" s="1"/>
    </row>
  </sheetData>
  <mergeCells count="19">
    <mergeCell ref="A17:F17"/>
    <mergeCell ref="A7:A8"/>
    <mergeCell ref="B7:B8"/>
    <mergeCell ref="C7:C8"/>
    <mergeCell ref="D7:D8"/>
    <mergeCell ref="E7:E8"/>
    <mergeCell ref="F7:F8"/>
    <mergeCell ref="A1:L1"/>
    <mergeCell ref="G7:G8"/>
    <mergeCell ref="H7:H8"/>
    <mergeCell ref="I7:I8"/>
    <mergeCell ref="J7:J8"/>
    <mergeCell ref="K7:K8"/>
    <mergeCell ref="A6:K6"/>
    <mergeCell ref="A2:K2"/>
    <mergeCell ref="A3:K3"/>
    <mergeCell ref="A4:K4"/>
    <mergeCell ref="A5:C5"/>
    <mergeCell ref="E5:K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workbookViewId="0">
      <selection activeCell="C11" sqref="C11"/>
    </sheetView>
  </sheetViews>
  <sheetFormatPr defaultRowHeight="15" x14ac:dyDescent="0.25"/>
  <cols>
    <col min="1" max="1" width="4.28515625" customWidth="1"/>
    <col min="2" max="2" width="5.7109375" customWidth="1"/>
    <col min="3" max="3" width="26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21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25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84" t="s">
        <v>0</v>
      </c>
      <c r="B7" s="89" t="s">
        <v>9</v>
      </c>
      <c r="C7" s="85" t="s">
        <v>1</v>
      </c>
      <c r="D7" s="85" t="s">
        <v>6</v>
      </c>
      <c r="E7" s="87" t="s">
        <v>7</v>
      </c>
      <c r="F7" s="79" t="s">
        <v>8</v>
      </c>
      <c r="G7" s="79" t="s">
        <v>12</v>
      </c>
      <c r="H7" s="75" t="s">
        <v>5</v>
      </c>
      <c r="I7" s="77" t="s">
        <v>4</v>
      </c>
      <c r="J7" s="79" t="s">
        <v>2</v>
      </c>
      <c r="K7" s="81" t="s">
        <v>3</v>
      </c>
    </row>
    <row r="8" spans="1:12" ht="54.75" customHeight="1" x14ac:dyDescent="0.25">
      <c r="A8" s="84"/>
      <c r="B8" s="90"/>
      <c r="C8" s="86"/>
      <c r="D8" s="85"/>
      <c r="E8" s="88"/>
      <c r="F8" s="80"/>
      <c r="G8" s="83"/>
      <c r="H8" s="76"/>
      <c r="I8" s="78"/>
      <c r="J8" s="80"/>
      <c r="K8" s="82"/>
    </row>
    <row r="9" spans="1:12" ht="15.75" customHeight="1" x14ac:dyDescent="0.25">
      <c r="A9" s="18">
        <v>1</v>
      </c>
      <c r="B9" s="38">
        <v>44</v>
      </c>
      <c r="C9" s="39" t="s">
        <v>76</v>
      </c>
      <c r="D9" s="40" t="s">
        <v>40</v>
      </c>
      <c r="E9" s="6">
        <v>2.0833333333333333E-3</v>
      </c>
      <c r="F9" s="6">
        <v>3.472222222222222E-3</v>
      </c>
      <c r="G9" s="6">
        <f>F9-E9</f>
        <v>1.3888888888888887E-3</v>
      </c>
      <c r="H9" s="4"/>
      <c r="I9" s="7"/>
      <c r="J9" s="6">
        <f>F9-E9+I9</f>
        <v>1.3888888888888887E-3</v>
      </c>
      <c r="K9" s="24">
        <v>1</v>
      </c>
    </row>
    <row r="10" spans="1:12" ht="17.25" customHeight="1" x14ac:dyDescent="0.25">
      <c r="A10" s="9">
        <v>2</v>
      </c>
      <c r="B10" s="38">
        <v>28</v>
      </c>
      <c r="C10" s="39" t="s">
        <v>78</v>
      </c>
      <c r="D10" s="40" t="s">
        <v>40</v>
      </c>
      <c r="E10" s="6">
        <v>0</v>
      </c>
      <c r="F10" s="6">
        <v>1.8865740740740742E-3</v>
      </c>
      <c r="G10" s="6">
        <f>F10-E10</f>
        <v>1.8865740740740742E-3</v>
      </c>
      <c r="H10" s="4"/>
      <c r="I10" s="7"/>
      <c r="J10" s="6">
        <f>F10-E10+I10</f>
        <v>1.8865740740740742E-3</v>
      </c>
      <c r="K10" s="14">
        <v>2</v>
      </c>
    </row>
    <row r="11" spans="1:12" ht="16.5" customHeight="1" x14ac:dyDescent="0.25">
      <c r="A11" s="9">
        <v>3</v>
      </c>
      <c r="B11" s="38">
        <v>39</v>
      </c>
      <c r="C11" s="39" t="s">
        <v>77</v>
      </c>
      <c r="D11" s="40" t="s">
        <v>40</v>
      </c>
      <c r="E11" s="6">
        <v>1.3888888888888889E-3</v>
      </c>
      <c r="F11" s="6">
        <v>3.37962962962963E-3</v>
      </c>
      <c r="G11" s="6">
        <f>F11-E11</f>
        <v>1.9907407407407408E-3</v>
      </c>
      <c r="H11" s="4"/>
      <c r="I11" s="7"/>
      <c r="J11" s="6">
        <f>F11-E11+I11</f>
        <v>1.9907407407407408E-3</v>
      </c>
      <c r="K11" s="14">
        <v>3</v>
      </c>
    </row>
    <row r="12" spans="1:12" s="26" customFormat="1" ht="17.25" customHeight="1" x14ac:dyDescent="0.25">
      <c r="A12" s="9">
        <v>4</v>
      </c>
      <c r="B12" s="20">
        <v>38</v>
      </c>
      <c r="C12" s="21" t="s">
        <v>79</v>
      </c>
      <c r="D12" s="9" t="s">
        <v>40</v>
      </c>
      <c r="E12" s="6">
        <v>6.9444444444444447E-4</v>
      </c>
      <c r="F12" s="6">
        <v>2.7777777777777779E-3</v>
      </c>
      <c r="G12" s="6">
        <f>F12-E12</f>
        <v>2.0833333333333333E-3</v>
      </c>
      <c r="H12" s="17">
        <v>1</v>
      </c>
      <c r="I12" s="7"/>
      <c r="J12" s="6">
        <f>F12-E12+I12</f>
        <v>2.0833333333333333E-3</v>
      </c>
      <c r="K12" s="9">
        <v>4</v>
      </c>
    </row>
    <row r="13" spans="1:12" s="26" customFormat="1" ht="17.25" customHeight="1" x14ac:dyDescent="0.25">
      <c r="A13" s="54"/>
      <c r="B13" s="55"/>
      <c r="C13" s="56"/>
      <c r="D13" s="54"/>
      <c r="E13" s="16"/>
      <c r="F13" s="16"/>
      <c r="G13" s="16"/>
      <c r="H13" s="64"/>
      <c r="I13" s="58"/>
      <c r="J13" s="16"/>
      <c r="K13" s="54"/>
    </row>
    <row r="14" spans="1:12" ht="12" customHeight="1" x14ac:dyDescent="0.25">
      <c r="A14" s="74" t="s">
        <v>11</v>
      </c>
      <c r="B14" s="74"/>
      <c r="C14" s="74"/>
      <c r="D14" s="74"/>
      <c r="E14" s="74"/>
      <c r="F14" s="74"/>
      <c r="G14" s="25"/>
      <c r="H14" s="10"/>
      <c r="I14" s="10"/>
      <c r="J14" s="10"/>
      <c r="K14" s="10"/>
    </row>
    <row r="15" spans="1:12" ht="17.25" customHeight="1" x14ac:dyDescent="0.25">
      <c r="A15" s="10" t="s">
        <v>10</v>
      </c>
      <c r="B15" s="10"/>
      <c r="C15" s="10"/>
      <c r="D15" s="10" t="s">
        <v>23</v>
      </c>
      <c r="E15" s="10"/>
      <c r="F15" s="10"/>
      <c r="G15" s="10"/>
      <c r="H15" s="10"/>
      <c r="I15" s="11"/>
      <c r="J15" s="11"/>
      <c r="K15" s="10"/>
    </row>
    <row r="18" spans="1:11" ht="12" customHeight="1" x14ac:dyDescent="0.25">
      <c r="A18" s="1"/>
      <c r="B18" s="1"/>
      <c r="C18" s="1"/>
      <c r="D18" s="1"/>
      <c r="E18" s="16"/>
      <c r="F18" s="2"/>
      <c r="G18" s="2"/>
      <c r="H18" s="3"/>
      <c r="I18" s="5"/>
      <c r="J18" s="5"/>
      <c r="K18" s="1"/>
    </row>
  </sheetData>
  <mergeCells count="19">
    <mergeCell ref="A14:F14"/>
    <mergeCell ref="A7:A8"/>
    <mergeCell ref="B7:B8"/>
    <mergeCell ref="C7:C8"/>
    <mergeCell ref="D7:D8"/>
    <mergeCell ref="E7:E8"/>
    <mergeCell ref="F7:F8"/>
    <mergeCell ref="A1:L1"/>
    <mergeCell ref="G7:G8"/>
    <mergeCell ref="H7:H8"/>
    <mergeCell ref="I7:I8"/>
    <mergeCell ref="J7:J8"/>
    <mergeCell ref="K7:K8"/>
    <mergeCell ref="A6:K6"/>
    <mergeCell ref="A2:K2"/>
    <mergeCell ref="A3:K3"/>
    <mergeCell ref="A4:K4"/>
    <mergeCell ref="A5:C5"/>
    <mergeCell ref="E5:K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М10</vt:lpstr>
      <vt:lpstr>Д10</vt:lpstr>
      <vt:lpstr>М12</vt:lpstr>
      <vt:lpstr>Д12</vt:lpstr>
      <vt:lpstr>М15</vt:lpstr>
      <vt:lpstr>Д15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Director</cp:lastModifiedBy>
  <cp:lastPrinted>2017-12-03T08:07:04Z</cp:lastPrinted>
  <dcterms:created xsi:type="dcterms:W3CDTF">2013-04-02T03:18:32Z</dcterms:created>
  <dcterms:modified xsi:type="dcterms:W3CDTF">2018-12-10T06:52:05Z</dcterms:modified>
</cp:coreProperties>
</file>