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8130" activeTab="3"/>
  </bookViews>
  <sheets>
    <sheet name="М10" sheetId="7" r:id="rId1"/>
    <sheet name="Д10" sheetId="9" r:id="rId2"/>
    <sheet name="М12" sheetId="10" r:id="rId3"/>
    <sheet name="Д12" sheetId="6" r:id="rId4"/>
  </sheets>
  <definedNames>
    <definedName name="_GoBack" localSheetId="2">М12!#REF!</definedName>
  </definedNames>
  <calcPr calcId="145621"/>
</workbook>
</file>

<file path=xl/calcChain.xml><?xml version="1.0" encoding="utf-8"?>
<calcChain xmlns="http://schemas.openxmlformats.org/spreadsheetml/2006/main">
  <c r="G17" i="6" l="1"/>
  <c r="G13" i="6"/>
  <c r="I10" i="7"/>
  <c r="J10" i="7" s="1"/>
  <c r="G10" i="7"/>
  <c r="G9" i="7"/>
  <c r="G11" i="7"/>
  <c r="G12" i="7"/>
  <c r="G13" i="7"/>
  <c r="G14" i="7"/>
  <c r="G15" i="7"/>
  <c r="G16" i="7"/>
  <c r="G17" i="7"/>
  <c r="G18" i="7"/>
  <c r="I10" i="9" l="1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9" i="9"/>
  <c r="I11" i="7"/>
  <c r="J11" i="7" s="1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9" i="7"/>
  <c r="G10" i="9" l="1"/>
  <c r="G11" i="9"/>
  <c r="G12" i="9"/>
  <c r="G13" i="9"/>
  <c r="G14" i="9"/>
  <c r="G15" i="9"/>
  <c r="G16" i="9"/>
  <c r="G17" i="9"/>
  <c r="G18" i="9"/>
  <c r="G9" i="9"/>
  <c r="G9" i="6"/>
  <c r="J9" i="6"/>
  <c r="J10" i="6"/>
  <c r="J18" i="6"/>
  <c r="J13" i="6"/>
  <c r="J12" i="6"/>
  <c r="J11" i="6"/>
  <c r="J15" i="6"/>
  <c r="J17" i="6"/>
  <c r="J16" i="6"/>
  <c r="J14" i="6"/>
  <c r="G10" i="6"/>
  <c r="G12" i="6"/>
  <c r="G11" i="6"/>
  <c r="G15" i="6"/>
  <c r="G16" i="6"/>
  <c r="G14" i="6"/>
  <c r="J10" i="10"/>
  <c r="G10" i="10"/>
  <c r="G17" i="10"/>
  <c r="G12" i="10"/>
  <c r="G13" i="10"/>
  <c r="G9" i="10"/>
  <c r="G14" i="10"/>
  <c r="G16" i="10"/>
  <c r="G15" i="10"/>
  <c r="G11" i="10"/>
  <c r="J9" i="9"/>
  <c r="J9" i="7"/>
  <c r="J11" i="10"/>
  <c r="J15" i="10"/>
  <c r="J9" i="10"/>
  <c r="J14" i="10"/>
  <c r="J17" i="10"/>
  <c r="J16" i="10"/>
  <c r="J12" i="10"/>
  <c r="J13" i="10"/>
</calcChain>
</file>

<file path=xl/sharedStrings.xml><?xml version="1.0" encoding="utf-8"?>
<sst xmlns="http://schemas.openxmlformats.org/spreadsheetml/2006/main" count="160" uniqueCount="71">
  <si>
    <t>№ п/п</t>
  </si>
  <si>
    <t>Участник</t>
  </si>
  <si>
    <t>Результат</t>
  </si>
  <si>
    <t>Место</t>
  </si>
  <si>
    <t>Штрафное время</t>
  </si>
  <si>
    <t>Штрафные баллы</t>
  </si>
  <si>
    <t>Представитель тренер.</t>
  </si>
  <si>
    <t>Время старта</t>
  </si>
  <si>
    <t>Время финиша</t>
  </si>
  <si>
    <t>№ участника</t>
  </si>
  <si>
    <t>Главный секретарь соревнований</t>
  </si>
  <si>
    <t>Время на дистанции</t>
  </si>
  <si>
    <t xml:space="preserve">Муниципальное бюджетное учреждение дополнительного образования </t>
  </si>
  <si>
    <t>Протокол соревнований группа Д 10</t>
  </si>
  <si>
    <t>Протокол соревнований группа Д 12</t>
  </si>
  <si>
    <t>Протокол соревнований группа М 10</t>
  </si>
  <si>
    <t>Протокол соревнований группа М12</t>
  </si>
  <si>
    <t>Судочакова Виктория</t>
  </si>
  <si>
    <t>Муниципальное казенное учреждение "Управление образования администрации Таштагольского муниципального района"</t>
  </si>
  <si>
    <t xml:space="preserve">  "Станция детского и юношеского туризма и экскурсий"</t>
  </si>
  <si>
    <t>Мельнов Василий</t>
  </si>
  <si>
    <t>Кирсанов Артур</t>
  </si>
  <si>
    <t>Пасканова</t>
  </si>
  <si>
    <t>Шементова Анна</t>
  </si>
  <si>
    <t>Яковенко Юлия</t>
  </si>
  <si>
    <t>Могге Владимир</t>
  </si>
  <si>
    <t>Свистунов Данил</t>
  </si>
  <si>
    <t>Еремеева</t>
  </si>
  <si>
    <t>Сафаров</t>
  </si>
  <si>
    <t>Петрушова Татьяна</t>
  </si>
  <si>
    <t>Ветошкина</t>
  </si>
  <si>
    <t xml:space="preserve">Кострикова Анастасия </t>
  </si>
  <si>
    <t xml:space="preserve">                     Т.В. Пасканова</t>
  </si>
  <si>
    <t xml:space="preserve">Зернин Матвей </t>
  </si>
  <si>
    <t xml:space="preserve">Шелтрекова Карина </t>
  </si>
  <si>
    <t xml:space="preserve">Сафаров </t>
  </si>
  <si>
    <t>Пасканова Т.В.</t>
  </si>
  <si>
    <t>Богданов Илья</t>
  </si>
  <si>
    <t>Кожеватов Алексей</t>
  </si>
  <si>
    <t>Ачелов Виталий</t>
  </si>
  <si>
    <t>Першин Егор</t>
  </si>
  <si>
    <t>Фёдоров Сергей</t>
  </si>
  <si>
    <t>Климчук Захар</t>
  </si>
  <si>
    <t>Таранова Дарина</t>
  </si>
  <si>
    <t>Сагдеева Рианна</t>
  </si>
  <si>
    <t>Глебова Елена</t>
  </si>
  <si>
    <t>Шаврова Ульяна</t>
  </si>
  <si>
    <t>Яппарова Дарья</t>
  </si>
  <si>
    <t>Пыжлакова Алина</t>
  </si>
  <si>
    <t xml:space="preserve">Штрафной балл (=15 сек.) </t>
  </si>
  <si>
    <t xml:space="preserve">Сафаров С.В. </t>
  </si>
  <si>
    <t>02 февраля 2020г</t>
  </si>
  <si>
    <t>Соревнования по спортивному ориентированию "Спортивный лабиринт-2020"</t>
  </si>
  <si>
    <t>Тонышев Константин</t>
  </si>
  <si>
    <t>Бельский Александр</t>
  </si>
  <si>
    <t>Главный судья соревнований                              С.В.Сафаров</t>
  </si>
  <si>
    <t>Кумскова Таисия</t>
  </si>
  <si>
    <t>Серая Дарья</t>
  </si>
  <si>
    <t>Главный судья соревнований                                   С.В.Сафаров</t>
  </si>
  <si>
    <t>Баженов Стас</t>
  </si>
  <si>
    <t>Шуткарин Ярослав</t>
  </si>
  <si>
    <t>Баянов Руслан</t>
  </si>
  <si>
    <t xml:space="preserve">Кленов  </t>
  </si>
  <si>
    <t>Варламова Алина</t>
  </si>
  <si>
    <t>Рослик Дарья</t>
  </si>
  <si>
    <t>Хашимова Дарья</t>
  </si>
  <si>
    <t>Куспекова Марина</t>
  </si>
  <si>
    <t>Главный судья соревнований                                      С.В.Сафаров</t>
  </si>
  <si>
    <t>Новикова Маргарита</t>
  </si>
  <si>
    <t>Генне Михаил</t>
  </si>
  <si>
    <t>Ветрова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</si>
</sst>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/>
    <xf numFmtId="0" fontId="21" fillId="0" borderId="0" xfId="0" applyFont="1"/>
    <xf numFmtId="0" fontId="21" fillId="0" borderId="0" xfId="0" applyFont="1" applyAlignment="1"/>
    <xf numFmtId="164" fontId="21" fillId="0" borderId="0" xfId="0" applyNumberFormat="1" applyFont="1"/>
    <xf numFmtId="164" fontId="21" fillId="0" borderId="0" xfId="0" applyNumberFormat="1" applyFont="1" applyAlignment="1"/>
    <xf numFmtId="0" fontId="21" fillId="0" borderId="0" xfId="0" applyNumberFormat="1" applyFont="1"/>
    <xf numFmtId="0" fontId="21" fillId="0" borderId="10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23" fillId="0" borderId="0" xfId="1" applyFont="1" applyFill="1" applyBorder="1" applyAlignment="1">
      <alignment vertical="center"/>
    </xf>
    <xf numFmtId="0" fontId="0" fillId="0" borderId="0" xfId="0" applyAlignment="1"/>
    <xf numFmtId="0" fontId="26" fillId="0" borderId="1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Font="1"/>
    <xf numFmtId="0" fontId="21" fillId="0" borderId="0" xfId="0" applyFont="1" applyAlignment="1">
      <alignment horizontal="left" vertical="center"/>
    </xf>
    <xf numFmtId="0" fontId="0" fillId="0" borderId="10" xfId="0" applyFont="1" applyBorder="1"/>
    <xf numFmtId="0" fontId="0" fillId="0" borderId="16" xfId="0" applyFont="1" applyBorder="1"/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21" fontId="26" fillId="0" borderId="10" xfId="0" applyNumberFormat="1" applyFont="1" applyBorder="1" applyAlignment="1">
      <alignment horizontal="center" vertical="center" wrapText="1"/>
    </xf>
    <xf numFmtId="21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21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left" vertical="center"/>
    </xf>
    <xf numFmtId="0" fontId="24" fillId="0" borderId="14" xfId="1" applyFont="1" applyFill="1" applyBorder="1" applyAlignment="1">
      <alignment horizontal="right" vertical="center"/>
    </xf>
    <xf numFmtId="0" fontId="20" fillId="0" borderId="10" xfId="1" applyFont="1" applyFill="1" applyBorder="1" applyAlignment="1">
      <alignment horizontal="center" textRotation="90" wrapText="1"/>
    </xf>
    <xf numFmtId="164" fontId="20" fillId="0" borderId="10" xfId="1" applyNumberFormat="1" applyFont="1" applyFill="1" applyBorder="1" applyAlignment="1">
      <alignment horizontal="center" textRotation="90" wrapText="1"/>
    </xf>
    <xf numFmtId="0" fontId="32" fillId="0" borderId="10" xfId="0" applyFont="1" applyBorder="1" applyAlignment="1">
      <alignment horizontal="center" textRotation="90" wrapText="1"/>
    </xf>
    <xf numFmtId="0" fontId="20" fillId="0" borderId="10" xfId="1" applyFont="1" applyFill="1" applyBorder="1" applyAlignment="1">
      <alignment horizontal="center" vertical="center" textRotation="90" wrapText="1"/>
    </xf>
    <xf numFmtId="0" fontId="20" fillId="0" borderId="10" xfId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10" xfId="1" applyNumberFormat="1" applyFont="1" applyFill="1" applyBorder="1" applyAlignment="1">
      <alignment horizontal="center" textRotation="90" wrapText="1"/>
    </xf>
    <xf numFmtId="164" fontId="24" fillId="0" borderId="10" xfId="1" applyNumberFormat="1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 wrapText="1"/>
    </xf>
    <xf numFmtId="164" fontId="29" fillId="0" borderId="12" xfId="1" applyNumberFormat="1" applyFont="1" applyFill="1" applyBorder="1" applyAlignment="1">
      <alignment horizontal="center" textRotation="90" wrapText="1"/>
    </xf>
    <xf numFmtId="164" fontId="29" fillId="0" borderId="17" xfId="1" applyNumberFormat="1" applyFont="1" applyFill="1" applyBorder="1" applyAlignment="1">
      <alignment horizontal="center" textRotation="90" wrapText="1"/>
    </xf>
    <xf numFmtId="0" fontId="20" fillId="0" borderId="13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textRotation="90" wrapText="1"/>
    </xf>
    <xf numFmtId="0" fontId="29" fillId="0" borderId="18" xfId="1" applyFont="1" applyFill="1" applyBorder="1" applyAlignment="1">
      <alignment horizontal="center" textRotation="90" wrapText="1"/>
    </xf>
    <xf numFmtId="0" fontId="29" fillId="0" borderId="10" xfId="1" applyFont="1" applyFill="1" applyBorder="1" applyAlignment="1">
      <alignment horizontal="center" vertical="center" textRotation="90" wrapText="1"/>
    </xf>
    <xf numFmtId="0" fontId="29" fillId="0" borderId="12" xfId="1" applyFont="1" applyFill="1" applyBorder="1" applyAlignment="1">
      <alignment horizontal="center" vertical="center" textRotation="90" wrapText="1"/>
    </xf>
    <xf numFmtId="0" fontId="29" fillId="0" borderId="17" xfId="1" applyFont="1" applyFill="1" applyBorder="1" applyAlignment="1">
      <alignment horizontal="center" vertical="center" textRotation="90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 wrapText="1"/>
    </xf>
    <xf numFmtId="164" fontId="29" fillId="0" borderId="12" xfId="1" applyNumberFormat="1" applyFont="1" applyFill="1" applyBorder="1" applyAlignment="1">
      <alignment horizontal="center" vertical="center" wrapText="1"/>
    </xf>
    <xf numFmtId="164" fontId="29" fillId="0" borderId="17" xfId="1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textRotation="90" wrapText="1"/>
    </xf>
    <xf numFmtId="0" fontId="29" fillId="0" borderId="12" xfId="1" applyNumberFormat="1" applyFont="1" applyFill="1" applyBorder="1" applyAlignment="1">
      <alignment horizontal="center" textRotation="90" wrapText="1"/>
    </xf>
    <xf numFmtId="0" fontId="29" fillId="0" borderId="17" xfId="1" applyNumberFormat="1" applyFont="1" applyFill="1" applyBorder="1" applyAlignment="1">
      <alignment horizontal="center" textRotation="90" wrapText="1"/>
    </xf>
    <xf numFmtId="164" fontId="30" fillId="0" borderId="12" xfId="1" applyNumberFormat="1" applyFont="1" applyFill="1" applyBorder="1" applyAlignment="1">
      <alignment horizontal="center" textRotation="90" wrapText="1"/>
    </xf>
    <xf numFmtId="164" fontId="30" fillId="0" borderId="17" xfId="1" applyNumberFormat="1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2 2" xfId="40"/>
    <cellStyle name="Обычный 2_Данные связка 2 эт." xfId="41"/>
    <cellStyle name="Обычный 3" xfId="42"/>
    <cellStyle name="Обычный 3 2" xfId="43"/>
    <cellStyle name="Обычный 3_для Митрича свод КР" xfId="44"/>
    <cellStyle name="Обычный 4" xfId="45"/>
    <cellStyle name="Обычный 4 2" xfId="46"/>
    <cellStyle name="Обычный 5" xfId="47"/>
    <cellStyle name="Обычный 6" xfId="1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R16" sqref="R16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6" width="7.7109375" customWidth="1"/>
    <col min="7" max="7" width="9.140625" customWidth="1"/>
    <col min="8" max="8" width="5.7109375" customWidth="1"/>
    <col min="9" max="9" width="9.5703125" customWidth="1"/>
    <col min="10" max="10" width="8.42578125" customWidth="1"/>
    <col min="11" max="11" width="6.5703125" customWidth="1"/>
  </cols>
  <sheetData>
    <row r="1" spans="1:12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customHeight="1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16.5" customHeight="1" x14ac:dyDescent="0.25">
      <c r="A3" s="53" t="s">
        <v>19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2" ht="16.5" customHeight="1" thickBot="1" x14ac:dyDescent="0.3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2" customHeight="1" thickTop="1" x14ac:dyDescent="0.25">
      <c r="A5" s="56" t="s">
        <v>51</v>
      </c>
      <c r="B5" s="56"/>
      <c r="C5" s="56"/>
      <c r="D5" s="13"/>
      <c r="E5" s="57"/>
      <c r="F5" s="57"/>
      <c r="G5" s="57"/>
      <c r="H5" s="57"/>
      <c r="I5" s="57"/>
      <c r="J5" s="57"/>
      <c r="K5" s="57"/>
    </row>
    <row r="6" spans="1:12" s="14" customFormat="1" ht="13.5" customHeight="1" x14ac:dyDescent="0.25">
      <c r="A6" s="51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2" ht="15" customHeight="1" x14ac:dyDescent="0.25">
      <c r="A7" s="61" t="s">
        <v>0</v>
      </c>
      <c r="B7" s="61" t="s">
        <v>9</v>
      </c>
      <c r="C7" s="62" t="s">
        <v>1</v>
      </c>
      <c r="D7" s="62" t="s">
        <v>6</v>
      </c>
      <c r="E7" s="63" t="s">
        <v>7</v>
      </c>
      <c r="F7" s="59" t="s">
        <v>8</v>
      </c>
      <c r="G7" s="59" t="s">
        <v>11</v>
      </c>
      <c r="H7" s="66" t="s">
        <v>5</v>
      </c>
      <c r="I7" s="67" t="s">
        <v>4</v>
      </c>
      <c r="J7" s="59" t="s">
        <v>2</v>
      </c>
      <c r="K7" s="58" t="s">
        <v>3</v>
      </c>
      <c r="L7" s="48" t="s">
        <v>49</v>
      </c>
    </row>
    <row r="8" spans="1:12" ht="54.75" customHeight="1" x14ac:dyDescent="0.25">
      <c r="A8" s="61"/>
      <c r="B8" s="61"/>
      <c r="C8" s="62"/>
      <c r="D8" s="62"/>
      <c r="E8" s="63"/>
      <c r="F8" s="59"/>
      <c r="G8" s="60"/>
      <c r="H8" s="66"/>
      <c r="I8" s="67"/>
      <c r="J8" s="59"/>
      <c r="K8" s="58"/>
      <c r="L8" s="48"/>
    </row>
    <row r="9" spans="1:12" ht="20.25" customHeight="1" x14ac:dyDescent="0.25">
      <c r="A9" s="42">
        <v>1</v>
      </c>
      <c r="B9" s="43">
        <v>25</v>
      </c>
      <c r="C9" s="31" t="s">
        <v>53</v>
      </c>
      <c r="D9" s="30" t="s">
        <v>36</v>
      </c>
      <c r="E9" s="44">
        <v>5.5555555555555558E-3</v>
      </c>
      <c r="F9" s="8">
        <v>7.69675925925926E-3</v>
      </c>
      <c r="G9" s="8">
        <f t="shared" ref="G9:G18" si="0">F9-E9</f>
        <v>2.1412037037037042E-3</v>
      </c>
      <c r="H9" s="6">
        <v>1</v>
      </c>
      <c r="I9" s="41">
        <f>L9*H9</f>
        <v>1.7361111111111112E-4</v>
      </c>
      <c r="J9" s="8">
        <f t="shared" ref="J9:J18" si="1">F9-E9+I9</f>
        <v>2.3148148148148151E-3</v>
      </c>
      <c r="K9" s="15">
        <v>1</v>
      </c>
      <c r="L9" s="40">
        <v>1.7361111111111112E-4</v>
      </c>
    </row>
    <row r="10" spans="1:12" ht="20.25" customHeight="1" x14ac:dyDescent="0.25">
      <c r="A10" s="42">
        <v>2</v>
      </c>
      <c r="B10" s="43">
        <v>13</v>
      </c>
      <c r="C10" s="31" t="s">
        <v>54</v>
      </c>
      <c r="D10" s="30" t="s">
        <v>36</v>
      </c>
      <c r="E10" s="44">
        <v>3.472222222222222E-3</v>
      </c>
      <c r="F10" s="8">
        <v>6.0416666666666665E-3</v>
      </c>
      <c r="G10" s="8">
        <f t="shared" ref="G10" si="2">F10-E10</f>
        <v>2.5694444444444445E-3</v>
      </c>
      <c r="H10" s="6">
        <v>0</v>
      </c>
      <c r="I10" s="41">
        <f>L10*H10</f>
        <v>0</v>
      </c>
      <c r="J10" s="8">
        <f t="shared" ref="J10" si="3">F10-E10+I10</f>
        <v>2.5694444444444445E-3</v>
      </c>
      <c r="K10" s="15">
        <v>2</v>
      </c>
      <c r="L10" s="40">
        <v>1.7361111111111112E-4</v>
      </c>
    </row>
    <row r="11" spans="1:12" ht="20.25" customHeight="1" x14ac:dyDescent="0.25">
      <c r="A11" s="42">
        <v>3</v>
      </c>
      <c r="B11" s="43">
        <v>53</v>
      </c>
      <c r="C11" s="31" t="s">
        <v>69</v>
      </c>
      <c r="D11" s="30" t="s">
        <v>36</v>
      </c>
      <c r="E11" s="44">
        <v>4.8611111111111112E-3</v>
      </c>
      <c r="F11" s="8">
        <v>7.4305555555555548E-3</v>
      </c>
      <c r="G11" s="8">
        <f t="shared" si="0"/>
        <v>2.5694444444444436E-3</v>
      </c>
      <c r="H11" s="6">
        <v>0</v>
      </c>
      <c r="I11" s="41">
        <f t="shared" ref="I11:I18" si="4">L11*H11</f>
        <v>0</v>
      </c>
      <c r="J11" s="8">
        <f t="shared" si="1"/>
        <v>2.5694444444444436E-3</v>
      </c>
      <c r="K11" s="15">
        <v>2</v>
      </c>
      <c r="L11" s="40">
        <v>1.7361111111111112E-4</v>
      </c>
    </row>
    <row r="12" spans="1:12" ht="20.25" customHeight="1" x14ac:dyDescent="0.25">
      <c r="A12" s="42">
        <v>4</v>
      </c>
      <c r="B12" s="43">
        <v>34</v>
      </c>
      <c r="C12" s="31" t="s">
        <v>41</v>
      </c>
      <c r="D12" s="30" t="s">
        <v>36</v>
      </c>
      <c r="E12" s="44">
        <v>1.3888888888888889E-3</v>
      </c>
      <c r="F12" s="8">
        <v>3.9930555555555561E-3</v>
      </c>
      <c r="G12" s="8">
        <f t="shared" si="0"/>
        <v>2.604166666666667E-3</v>
      </c>
      <c r="H12" s="6">
        <v>1</v>
      </c>
      <c r="I12" s="41">
        <f t="shared" si="4"/>
        <v>1.7361111111111112E-4</v>
      </c>
      <c r="J12" s="8">
        <f t="shared" si="1"/>
        <v>2.7777777777777779E-3</v>
      </c>
      <c r="K12" s="15">
        <v>3</v>
      </c>
      <c r="L12" s="40">
        <v>1.7361111111111112E-4</v>
      </c>
    </row>
    <row r="13" spans="1:12" ht="19.5" customHeight="1" x14ac:dyDescent="0.25">
      <c r="A13" s="42">
        <v>5</v>
      </c>
      <c r="B13" s="43">
        <v>36</v>
      </c>
      <c r="C13" s="31" t="s">
        <v>42</v>
      </c>
      <c r="D13" s="30" t="s">
        <v>36</v>
      </c>
      <c r="E13" s="44">
        <v>2.7777777777777779E-3</v>
      </c>
      <c r="F13" s="8">
        <v>4.9768518518518521E-3</v>
      </c>
      <c r="G13" s="8">
        <f t="shared" si="0"/>
        <v>2.1990740740740742E-3</v>
      </c>
      <c r="H13" s="6">
        <v>5</v>
      </c>
      <c r="I13" s="41">
        <f t="shared" si="4"/>
        <v>8.6805555555555562E-4</v>
      </c>
      <c r="J13" s="8">
        <f t="shared" si="1"/>
        <v>3.0671296296296297E-3</v>
      </c>
      <c r="K13" s="46">
        <v>4</v>
      </c>
      <c r="L13" s="41">
        <v>1.7361111111111112E-4</v>
      </c>
    </row>
    <row r="14" spans="1:12" ht="17.25" customHeight="1" x14ac:dyDescent="0.25">
      <c r="A14" s="42">
        <v>6</v>
      </c>
      <c r="B14" s="43">
        <v>38</v>
      </c>
      <c r="C14" s="47" t="s">
        <v>21</v>
      </c>
      <c r="D14" s="30" t="s">
        <v>36</v>
      </c>
      <c r="E14" s="44">
        <v>6.9444444444444447E-4</v>
      </c>
      <c r="F14" s="8">
        <v>3.5995370370370369E-3</v>
      </c>
      <c r="G14" s="8">
        <f t="shared" si="0"/>
        <v>2.9050925925925924E-3</v>
      </c>
      <c r="H14" s="6">
        <v>1</v>
      </c>
      <c r="I14" s="41">
        <f t="shared" si="4"/>
        <v>1.7361111111111112E-4</v>
      </c>
      <c r="J14" s="8">
        <f t="shared" si="1"/>
        <v>3.0787037037037033E-3</v>
      </c>
      <c r="K14" s="10">
        <v>5</v>
      </c>
      <c r="L14" s="41">
        <v>1.7361111111111112E-4</v>
      </c>
    </row>
    <row r="15" spans="1:12" ht="19.5" customHeight="1" x14ac:dyDescent="0.25">
      <c r="A15" s="42">
        <v>7</v>
      </c>
      <c r="B15" s="43">
        <v>39</v>
      </c>
      <c r="C15" s="45" t="s">
        <v>39</v>
      </c>
      <c r="D15" s="30" t="s">
        <v>50</v>
      </c>
      <c r="E15" s="44">
        <v>6.2499999999999995E-3</v>
      </c>
      <c r="F15" s="8">
        <v>8.2754629629629619E-3</v>
      </c>
      <c r="G15" s="8">
        <f t="shared" si="0"/>
        <v>2.0254629629629624E-3</v>
      </c>
      <c r="H15" s="6">
        <v>7</v>
      </c>
      <c r="I15" s="41">
        <f t="shared" si="4"/>
        <v>1.2152777777777778E-3</v>
      </c>
      <c r="J15" s="8">
        <f t="shared" si="1"/>
        <v>3.2407407407407402E-3</v>
      </c>
      <c r="K15" s="10">
        <v>6</v>
      </c>
      <c r="L15" s="41">
        <v>1.7361111111111112E-4</v>
      </c>
    </row>
    <row r="16" spans="1:12" ht="20.25" customHeight="1" x14ac:dyDescent="0.25">
      <c r="A16" s="42">
        <v>8</v>
      </c>
      <c r="B16" s="43">
        <v>40</v>
      </c>
      <c r="C16" s="45" t="s">
        <v>40</v>
      </c>
      <c r="D16" s="30" t="s">
        <v>36</v>
      </c>
      <c r="E16" s="44">
        <v>0</v>
      </c>
      <c r="F16" s="8">
        <v>3.9351851851851857E-3</v>
      </c>
      <c r="G16" s="8">
        <f t="shared" si="0"/>
        <v>3.9351851851851857E-3</v>
      </c>
      <c r="H16" s="6">
        <v>0</v>
      </c>
      <c r="I16" s="41">
        <f t="shared" si="4"/>
        <v>0</v>
      </c>
      <c r="J16" s="8">
        <f t="shared" si="1"/>
        <v>3.9351851851851857E-3</v>
      </c>
      <c r="K16" s="10">
        <v>7</v>
      </c>
      <c r="L16" s="41">
        <v>1.7361111111111112E-4</v>
      </c>
    </row>
    <row r="17" spans="1:12" s="20" customFormat="1" ht="20.25" customHeight="1" x14ac:dyDescent="0.25">
      <c r="A17" s="42">
        <v>9</v>
      </c>
      <c r="B17" s="43">
        <v>43</v>
      </c>
      <c r="C17" s="45" t="s">
        <v>20</v>
      </c>
      <c r="D17" s="30" t="s">
        <v>36</v>
      </c>
      <c r="E17" s="44">
        <v>4.8611111111111112E-3</v>
      </c>
      <c r="F17" s="8">
        <v>5.2199074074074066E-3</v>
      </c>
      <c r="G17" s="8">
        <f t="shared" si="0"/>
        <v>3.5879629629629543E-4</v>
      </c>
      <c r="H17" s="6">
        <v>1</v>
      </c>
      <c r="I17" s="41">
        <f t="shared" si="4"/>
        <v>1.7361111111111112E-4</v>
      </c>
      <c r="J17" s="8">
        <f t="shared" si="1"/>
        <v>5.3240740740740657E-4</v>
      </c>
      <c r="K17" s="10">
        <v>8</v>
      </c>
      <c r="L17" s="41">
        <v>1.7361111111111112E-4</v>
      </c>
    </row>
    <row r="18" spans="1:12" s="20" customFormat="1" ht="19.5" customHeight="1" x14ac:dyDescent="0.25">
      <c r="A18" s="42">
        <v>10</v>
      </c>
      <c r="B18" s="43">
        <v>45</v>
      </c>
      <c r="C18" s="45" t="s">
        <v>40</v>
      </c>
      <c r="D18" s="30" t="s">
        <v>36</v>
      </c>
      <c r="E18" s="44">
        <v>5.5555555555555558E-3</v>
      </c>
      <c r="F18" s="8">
        <v>8.9120370370370378E-3</v>
      </c>
      <c r="G18" s="8">
        <f t="shared" si="0"/>
        <v>3.356481481481482E-3</v>
      </c>
      <c r="H18" s="6">
        <v>1</v>
      </c>
      <c r="I18" s="41">
        <f t="shared" si="4"/>
        <v>1.7361111111111112E-4</v>
      </c>
      <c r="J18" s="8">
        <f t="shared" si="1"/>
        <v>3.5300925925925929E-3</v>
      </c>
      <c r="K18" s="10">
        <v>9</v>
      </c>
      <c r="L18" s="41">
        <v>1.7361111111111112E-4</v>
      </c>
    </row>
    <row r="19" spans="1:12" s="20" customFormat="1" ht="18.75" customHeight="1" x14ac:dyDescent="0.25">
      <c r="A19" s="25"/>
      <c r="B19" s="32"/>
      <c r="C19" s="33"/>
      <c r="D19" s="32"/>
      <c r="E19" s="16"/>
      <c r="F19" s="16"/>
      <c r="G19" s="16"/>
      <c r="H19" s="28"/>
      <c r="I19" s="29"/>
      <c r="J19" s="16"/>
      <c r="K19" s="25"/>
    </row>
    <row r="20" spans="1:12" s="20" customFormat="1" ht="18.75" customHeight="1" x14ac:dyDescent="0.25">
      <c r="A20" s="24"/>
      <c r="B20" s="32"/>
      <c r="C20" s="33"/>
      <c r="D20" s="32"/>
      <c r="E20" s="16"/>
      <c r="F20" s="16"/>
      <c r="G20" s="16"/>
      <c r="H20" s="28"/>
      <c r="I20" s="29"/>
      <c r="J20" s="16"/>
      <c r="K20" s="25"/>
    </row>
    <row r="21" spans="1:12" ht="15" customHeight="1" x14ac:dyDescent="0.25">
      <c r="A21" s="25"/>
      <c r="B21" s="26"/>
      <c r="C21" s="27"/>
      <c r="D21" s="25"/>
      <c r="E21" s="16"/>
      <c r="F21" s="16"/>
      <c r="G21" s="16"/>
      <c r="H21" s="28"/>
      <c r="I21" s="29"/>
      <c r="J21" s="16"/>
      <c r="K21" s="25"/>
    </row>
    <row r="22" spans="1:12" ht="12" customHeight="1" x14ac:dyDescent="0.25">
      <c r="A22" s="65" t="s">
        <v>55</v>
      </c>
      <c r="B22" s="65"/>
      <c r="C22" s="65"/>
      <c r="D22" s="65"/>
      <c r="E22" s="65"/>
      <c r="F22" s="65"/>
      <c r="G22" s="21"/>
      <c r="H22" s="11"/>
      <c r="I22" s="11"/>
      <c r="J22" s="11"/>
      <c r="K22" s="11"/>
    </row>
    <row r="23" spans="1:12" ht="12" customHeight="1" x14ac:dyDescent="0.25">
      <c r="A23" s="1"/>
      <c r="B23" s="1"/>
      <c r="C23" s="2"/>
      <c r="D23" s="2"/>
      <c r="E23" s="4"/>
      <c r="F23" s="3"/>
      <c r="G23" s="3"/>
      <c r="H23" s="5"/>
      <c r="I23" s="7"/>
      <c r="J23" s="7"/>
      <c r="K23" s="1"/>
    </row>
    <row r="24" spans="1:12" ht="17.25" customHeight="1" x14ac:dyDescent="0.25">
      <c r="A24" s="11" t="s">
        <v>10</v>
      </c>
      <c r="B24" s="11"/>
      <c r="C24" s="11"/>
      <c r="D24" s="64" t="s">
        <v>32</v>
      </c>
      <c r="E24" s="64"/>
      <c r="F24" s="64"/>
      <c r="G24" s="11"/>
      <c r="H24" s="11"/>
      <c r="I24" s="12"/>
      <c r="J24" s="12"/>
      <c r="K24" s="11"/>
    </row>
  </sheetData>
  <sortState ref="B20:K22">
    <sortCondition ref="J20:J22"/>
  </sortState>
  <mergeCells count="21">
    <mergeCell ref="D24:F24"/>
    <mergeCell ref="A22:F22"/>
    <mergeCell ref="H7:H8"/>
    <mergeCell ref="I7:I8"/>
    <mergeCell ref="J7:J8"/>
    <mergeCell ref="L7:L8"/>
    <mergeCell ref="A1:L1"/>
    <mergeCell ref="A6:K6"/>
    <mergeCell ref="A2:K2"/>
    <mergeCell ref="A3:K3"/>
    <mergeCell ref="A4:K4"/>
    <mergeCell ref="A5:C5"/>
    <mergeCell ref="E5:K5"/>
    <mergeCell ref="K7:K8"/>
    <mergeCell ref="F7:F8"/>
    <mergeCell ref="G7:G8"/>
    <mergeCell ref="A7:A8"/>
    <mergeCell ref="C7:C8"/>
    <mergeCell ref="D7:D8"/>
    <mergeCell ref="E7:E8"/>
    <mergeCell ref="B7:B8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C11" sqref="C11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5" width="8.7109375" customWidth="1"/>
    <col min="6" max="6" width="7.7109375" customWidth="1"/>
    <col min="7" max="7" width="11" customWidth="1"/>
    <col min="8" max="8" width="5.7109375" customWidth="1"/>
    <col min="9" max="9" width="9.85546875" customWidth="1"/>
    <col min="10" max="10" width="9.42578125" customWidth="1"/>
    <col min="11" max="11" width="6.5703125" customWidth="1"/>
  </cols>
  <sheetData>
    <row r="1" spans="1:22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2" ht="16.5" customHeight="1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2" ht="16.5" customHeight="1" x14ac:dyDescent="0.25">
      <c r="A3" s="53" t="s">
        <v>19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22" ht="15" customHeight="1" thickBot="1" x14ac:dyDescent="0.3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2" ht="11.25" customHeight="1" thickTop="1" x14ac:dyDescent="0.25">
      <c r="A5" s="56" t="s">
        <v>51</v>
      </c>
      <c r="B5" s="56"/>
      <c r="C5" s="56"/>
      <c r="D5" s="13"/>
      <c r="E5" s="57"/>
      <c r="F5" s="57"/>
      <c r="G5" s="57"/>
      <c r="H5" s="57"/>
      <c r="I5" s="57"/>
      <c r="J5" s="57"/>
      <c r="K5" s="57"/>
    </row>
    <row r="6" spans="1:22" s="14" customFormat="1" ht="13.5" customHeight="1" x14ac:dyDescent="0.25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22" ht="15" customHeight="1" x14ac:dyDescent="0.25">
      <c r="A7" s="61" t="s">
        <v>0</v>
      </c>
      <c r="B7" s="61" t="s">
        <v>9</v>
      </c>
      <c r="C7" s="62" t="s">
        <v>1</v>
      </c>
      <c r="D7" s="62" t="s">
        <v>6</v>
      </c>
      <c r="E7" s="63" t="s">
        <v>7</v>
      </c>
      <c r="F7" s="59" t="s">
        <v>8</v>
      </c>
      <c r="G7" s="59" t="s">
        <v>11</v>
      </c>
      <c r="H7" s="66" t="s">
        <v>5</v>
      </c>
      <c r="I7" s="67" t="s">
        <v>4</v>
      </c>
      <c r="J7" s="59" t="s">
        <v>2</v>
      </c>
      <c r="K7" s="58" t="s">
        <v>3</v>
      </c>
      <c r="L7" s="68" t="s">
        <v>49</v>
      </c>
    </row>
    <row r="8" spans="1:22" ht="54.75" customHeight="1" x14ac:dyDescent="0.25">
      <c r="A8" s="61"/>
      <c r="B8" s="61"/>
      <c r="C8" s="62"/>
      <c r="D8" s="62"/>
      <c r="E8" s="63"/>
      <c r="F8" s="59"/>
      <c r="G8" s="69"/>
      <c r="H8" s="66"/>
      <c r="I8" s="67"/>
      <c r="J8" s="59"/>
      <c r="K8" s="58"/>
      <c r="L8" s="68"/>
    </row>
    <row r="9" spans="1:22" s="22" customFormat="1" ht="20.25" customHeight="1" x14ac:dyDescent="0.25">
      <c r="A9" s="42">
        <v>1</v>
      </c>
      <c r="B9" s="43">
        <v>46</v>
      </c>
      <c r="C9" s="31" t="s">
        <v>70</v>
      </c>
      <c r="D9" s="30" t="s">
        <v>36</v>
      </c>
      <c r="E9" s="44">
        <v>2.7777777777777779E-3</v>
      </c>
      <c r="F9" s="8">
        <v>4.6527777777777774E-3</v>
      </c>
      <c r="G9" s="8">
        <f t="shared" ref="G9:G18" si="0">F9-E9</f>
        <v>1.8749999999999995E-3</v>
      </c>
      <c r="H9" s="6">
        <v>3</v>
      </c>
      <c r="I9" s="41">
        <f>L9*H9</f>
        <v>5.2083333333333333E-4</v>
      </c>
      <c r="J9" s="8">
        <f>F9-E9+I9</f>
        <v>2.3958333333333327E-3</v>
      </c>
      <c r="K9" s="18">
        <v>1</v>
      </c>
      <c r="L9" s="40">
        <v>1.7361111111111112E-4</v>
      </c>
      <c r="M9" s="24"/>
      <c r="N9" s="24"/>
      <c r="O9" s="24"/>
      <c r="P9" s="24"/>
      <c r="Q9" s="24"/>
      <c r="R9" s="24"/>
      <c r="S9" s="24"/>
      <c r="T9" s="24"/>
      <c r="U9" s="24"/>
      <c r="V9" s="23"/>
    </row>
    <row r="10" spans="1:22" s="22" customFormat="1" ht="20.25" customHeight="1" x14ac:dyDescent="0.25">
      <c r="A10" s="42">
        <v>2</v>
      </c>
      <c r="B10" s="43">
        <v>51</v>
      </c>
      <c r="C10" s="31" t="s">
        <v>24</v>
      </c>
      <c r="D10" s="30" t="s">
        <v>36</v>
      </c>
      <c r="E10" s="44">
        <v>0</v>
      </c>
      <c r="F10" s="8">
        <v>2.5578703703703705E-3</v>
      </c>
      <c r="G10" s="8">
        <f t="shared" si="0"/>
        <v>2.5578703703703705E-3</v>
      </c>
      <c r="H10" s="6">
        <v>1</v>
      </c>
      <c r="I10" s="41">
        <f t="shared" ref="I10:I18" si="1">L10*H10</f>
        <v>1.7361111111111112E-4</v>
      </c>
      <c r="J10" s="8">
        <f t="shared" ref="J10:J18" si="2">F10-E10+I10</f>
        <v>2.7314814814814814E-3</v>
      </c>
      <c r="K10" s="18">
        <v>2</v>
      </c>
      <c r="L10" s="40">
        <v>1.7361111111111112E-4</v>
      </c>
      <c r="M10" s="24"/>
      <c r="N10" s="24"/>
      <c r="O10" s="24"/>
      <c r="P10" s="24"/>
      <c r="Q10" s="24"/>
      <c r="R10" s="24"/>
      <c r="S10" s="24"/>
      <c r="T10" s="24"/>
      <c r="U10" s="24"/>
      <c r="V10" s="23"/>
    </row>
    <row r="11" spans="1:22" s="22" customFormat="1" ht="20.25" customHeight="1" x14ac:dyDescent="0.25">
      <c r="A11" s="42">
        <v>3</v>
      </c>
      <c r="B11" s="43">
        <v>54</v>
      </c>
      <c r="C11" s="31" t="s">
        <v>48</v>
      </c>
      <c r="D11" s="30" t="s">
        <v>36</v>
      </c>
      <c r="E11" s="44">
        <v>4.8611111111111112E-3</v>
      </c>
      <c r="F11" s="8">
        <v>6.8055555555555569E-3</v>
      </c>
      <c r="G11" s="8">
        <f t="shared" si="0"/>
        <v>1.9444444444444457E-3</v>
      </c>
      <c r="H11" s="6">
        <v>5</v>
      </c>
      <c r="I11" s="41">
        <f t="shared" si="1"/>
        <v>8.6805555555555562E-4</v>
      </c>
      <c r="J11" s="8">
        <f t="shared" si="2"/>
        <v>2.8125000000000012E-3</v>
      </c>
      <c r="K11" s="18">
        <v>3</v>
      </c>
      <c r="L11" s="40">
        <v>1.7361111111111112E-4</v>
      </c>
      <c r="M11" s="24"/>
      <c r="N11" s="24"/>
      <c r="O11" s="24"/>
      <c r="P11" s="24"/>
      <c r="Q11" s="24"/>
      <c r="R11" s="24"/>
      <c r="S11" s="24"/>
      <c r="T11" s="24"/>
      <c r="U11" s="24"/>
      <c r="V11" s="23"/>
    </row>
    <row r="12" spans="1:22" s="22" customFormat="1" ht="20.25" customHeight="1" x14ac:dyDescent="0.25">
      <c r="A12" s="42">
        <v>4</v>
      </c>
      <c r="B12" s="43">
        <v>55</v>
      </c>
      <c r="C12" s="31" t="s">
        <v>44</v>
      </c>
      <c r="D12" s="30" t="s">
        <v>36</v>
      </c>
      <c r="E12" s="44">
        <v>1.3888888888888889E-3</v>
      </c>
      <c r="F12" s="8">
        <v>4.1666666666666666E-3</v>
      </c>
      <c r="G12" s="8">
        <f t="shared" si="0"/>
        <v>2.7777777777777775E-3</v>
      </c>
      <c r="H12" s="6">
        <v>1</v>
      </c>
      <c r="I12" s="41">
        <f t="shared" si="1"/>
        <v>1.7361111111111112E-4</v>
      </c>
      <c r="J12" s="8">
        <f t="shared" si="2"/>
        <v>2.9513888888888884E-3</v>
      </c>
      <c r="K12" s="18">
        <v>4</v>
      </c>
      <c r="L12" s="40">
        <v>1.7361111111111112E-4</v>
      </c>
      <c r="M12" s="24"/>
      <c r="N12" s="24"/>
      <c r="O12" s="24"/>
      <c r="P12" s="24"/>
      <c r="Q12" s="24"/>
      <c r="R12" s="24"/>
      <c r="S12" s="24"/>
      <c r="T12" s="24"/>
      <c r="U12" s="24"/>
      <c r="V12" s="23"/>
    </row>
    <row r="13" spans="1:22" s="22" customFormat="1" ht="20.25" customHeight="1" x14ac:dyDescent="0.25">
      <c r="A13" s="42">
        <v>5</v>
      </c>
      <c r="B13" s="43">
        <v>41</v>
      </c>
      <c r="C13" s="31" t="s">
        <v>45</v>
      </c>
      <c r="D13" s="30" t="s">
        <v>36</v>
      </c>
      <c r="E13" s="44">
        <v>2.0833333333333333E-3</v>
      </c>
      <c r="F13" s="8">
        <v>5.0694444444444441E-3</v>
      </c>
      <c r="G13" s="8">
        <f t="shared" si="0"/>
        <v>2.9861111111111108E-3</v>
      </c>
      <c r="H13" s="6">
        <v>0</v>
      </c>
      <c r="I13" s="41">
        <f t="shared" si="1"/>
        <v>0</v>
      </c>
      <c r="J13" s="8">
        <f t="shared" si="2"/>
        <v>2.9861111111111108E-3</v>
      </c>
      <c r="K13" s="18">
        <v>5</v>
      </c>
      <c r="L13" s="40">
        <v>1.7361111111111112E-4</v>
      </c>
      <c r="M13" s="24"/>
      <c r="N13" s="24"/>
      <c r="O13" s="24"/>
      <c r="P13" s="24"/>
      <c r="Q13" s="24"/>
      <c r="R13" s="24"/>
      <c r="S13" s="24"/>
      <c r="T13" s="24"/>
      <c r="U13" s="24"/>
      <c r="V13" s="23"/>
    </row>
    <row r="14" spans="1:22" s="22" customFormat="1" ht="20.25" customHeight="1" x14ac:dyDescent="0.25">
      <c r="A14" s="42">
        <v>6</v>
      </c>
      <c r="B14" s="43">
        <v>42</v>
      </c>
      <c r="C14" s="31" t="s">
        <v>46</v>
      </c>
      <c r="D14" s="30" t="s">
        <v>36</v>
      </c>
      <c r="E14" s="44">
        <v>3.472222222222222E-3</v>
      </c>
      <c r="F14" s="8">
        <v>6.7361111111111103E-3</v>
      </c>
      <c r="G14" s="8">
        <f t="shared" si="0"/>
        <v>3.2638888888888882E-3</v>
      </c>
      <c r="H14" s="6">
        <v>3</v>
      </c>
      <c r="I14" s="41">
        <f t="shared" si="1"/>
        <v>5.2083333333333333E-4</v>
      </c>
      <c r="J14" s="8">
        <f t="shared" si="2"/>
        <v>3.7847222222222214E-3</v>
      </c>
      <c r="K14" s="18">
        <v>6</v>
      </c>
      <c r="L14" s="40">
        <v>1.7361111111111112E-4</v>
      </c>
      <c r="M14" s="24"/>
      <c r="N14" s="24"/>
      <c r="O14" s="24"/>
      <c r="P14" s="24"/>
      <c r="Q14" s="24"/>
      <c r="R14" s="24"/>
      <c r="S14" s="24"/>
      <c r="T14" s="24"/>
      <c r="U14" s="24"/>
      <c r="V14" s="23"/>
    </row>
    <row r="15" spans="1:22" s="22" customFormat="1" ht="20.25" customHeight="1" x14ac:dyDescent="0.25">
      <c r="A15" s="42">
        <v>7</v>
      </c>
      <c r="B15" s="43">
        <v>44</v>
      </c>
      <c r="C15" s="45" t="s">
        <v>23</v>
      </c>
      <c r="D15" s="30" t="s">
        <v>36</v>
      </c>
      <c r="E15" s="44">
        <v>6.9444444444444447E-4</v>
      </c>
      <c r="F15" s="8">
        <v>3.9004629629629632E-3</v>
      </c>
      <c r="G15" s="8">
        <f t="shared" si="0"/>
        <v>3.2060185185185186E-3</v>
      </c>
      <c r="H15" s="6">
        <v>5</v>
      </c>
      <c r="I15" s="41">
        <f t="shared" si="1"/>
        <v>8.6805555555555562E-4</v>
      </c>
      <c r="J15" s="8">
        <f t="shared" si="2"/>
        <v>4.0740740740740746E-3</v>
      </c>
      <c r="K15" s="18">
        <v>7</v>
      </c>
      <c r="L15" s="40">
        <v>1.7361111111111112E-4</v>
      </c>
      <c r="M15" s="24"/>
      <c r="N15" s="24"/>
      <c r="O15" s="24"/>
      <c r="P15" s="24"/>
      <c r="Q15" s="24"/>
      <c r="R15" s="24"/>
      <c r="S15" s="24"/>
      <c r="T15" s="24"/>
      <c r="U15" s="24"/>
      <c r="V15" s="23"/>
    </row>
    <row r="16" spans="1:22" s="22" customFormat="1" ht="20.25" customHeight="1" x14ac:dyDescent="0.25">
      <c r="A16" s="42">
        <v>8</v>
      </c>
      <c r="B16" s="43">
        <v>47</v>
      </c>
      <c r="C16" s="45" t="s">
        <v>56</v>
      </c>
      <c r="D16" s="30" t="s">
        <v>36</v>
      </c>
      <c r="E16" s="44">
        <v>6.2499999999999995E-3</v>
      </c>
      <c r="F16" s="8">
        <v>9.571759259259259E-3</v>
      </c>
      <c r="G16" s="8">
        <f t="shared" si="0"/>
        <v>3.3217592592592595E-3</v>
      </c>
      <c r="H16" s="6">
        <v>6</v>
      </c>
      <c r="I16" s="41">
        <f t="shared" si="1"/>
        <v>1.0416666666666667E-3</v>
      </c>
      <c r="J16" s="8">
        <f t="shared" si="2"/>
        <v>4.363425925925926E-3</v>
      </c>
      <c r="K16" s="18">
        <v>8</v>
      </c>
      <c r="L16" s="40">
        <v>1.7361111111111112E-4</v>
      </c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2" s="22" customFormat="1" ht="20.25" customHeight="1" x14ac:dyDescent="0.25">
      <c r="A17" s="42">
        <v>9</v>
      </c>
      <c r="B17" s="43">
        <v>52</v>
      </c>
      <c r="C17" s="45" t="s">
        <v>57</v>
      </c>
      <c r="D17" s="30" t="s">
        <v>36</v>
      </c>
      <c r="E17" s="44">
        <v>5.5555555555555558E-3</v>
      </c>
      <c r="F17" s="8">
        <v>8.7962962962962968E-3</v>
      </c>
      <c r="G17" s="8">
        <f t="shared" si="0"/>
        <v>3.2407407407407411E-3</v>
      </c>
      <c r="H17" s="6">
        <v>8</v>
      </c>
      <c r="I17" s="41">
        <f t="shared" si="1"/>
        <v>1.3888888888888889E-3</v>
      </c>
      <c r="J17" s="8">
        <f t="shared" si="2"/>
        <v>4.6296296296296302E-3</v>
      </c>
      <c r="K17" s="18">
        <v>9</v>
      </c>
      <c r="L17" s="40">
        <v>1.7361111111111112E-4</v>
      </c>
      <c r="M17" s="24"/>
      <c r="N17" s="24"/>
      <c r="O17" s="24"/>
      <c r="P17" s="24"/>
      <c r="Q17" s="24"/>
      <c r="R17" s="24"/>
      <c r="S17" s="24"/>
      <c r="T17" s="24"/>
      <c r="U17" s="24"/>
      <c r="V17" s="23"/>
    </row>
    <row r="18" spans="1:22" s="22" customFormat="1" ht="20.25" customHeight="1" x14ac:dyDescent="0.25">
      <c r="A18" s="42">
        <v>10</v>
      </c>
      <c r="B18" s="43">
        <v>51</v>
      </c>
      <c r="C18" s="45" t="s">
        <v>47</v>
      </c>
      <c r="D18" s="30" t="s">
        <v>36</v>
      </c>
      <c r="E18" s="44">
        <v>4.1666666666666666E-3</v>
      </c>
      <c r="F18" s="8">
        <v>8.7962962962962968E-3</v>
      </c>
      <c r="G18" s="8">
        <f t="shared" si="0"/>
        <v>4.6296296296296302E-3</v>
      </c>
      <c r="H18" s="6">
        <v>6</v>
      </c>
      <c r="I18" s="41">
        <f t="shared" si="1"/>
        <v>1.0416666666666667E-3</v>
      </c>
      <c r="J18" s="8">
        <f t="shared" si="2"/>
        <v>5.6712962962962967E-3</v>
      </c>
      <c r="K18" s="18">
        <v>10</v>
      </c>
      <c r="L18" s="40">
        <v>1.7361111111111112E-4</v>
      </c>
      <c r="M18" s="24"/>
      <c r="N18" s="24"/>
      <c r="O18" s="24"/>
      <c r="P18" s="24"/>
      <c r="Q18" s="24"/>
      <c r="R18" s="24"/>
      <c r="S18" s="24"/>
      <c r="T18" s="24"/>
      <c r="U18" s="24"/>
      <c r="V18" s="23"/>
    </row>
    <row r="19" spans="1:22" s="22" customFormat="1" ht="20.2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/>
    </row>
    <row r="20" spans="1:22" ht="12" customHeight="1" x14ac:dyDescent="0.25">
      <c r="A20" s="65" t="s">
        <v>58</v>
      </c>
      <c r="B20" s="65"/>
      <c r="C20" s="65"/>
      <c r="D20" s="65"/>
      <c r="E20" s="65"/>
      <c r="F20" s="65"/>
      <c r="G20" s="19"/>
      <c r="H20" s="11"/>
      <c r="I20" s="11"/>
      <c r="J20" s="11"/>
      <c r="K20" s="11"/>
    </row>
    <row r="21" spans="1:22" ht="12" customHeight="1" x14ac:dyDescent="0.25">
      <c r="A21" s="1"/>
      <c r="B21" s="1"/>
      <c r="C21" s="2"/>
      <c r="D21" s="2"/>
      <c r="E21" s="4"/>
      <c r="F21" s="3"/>
      <c r="G21" s="3"/>
      <c r="H21" s="5"/>
      <c r="I21" s="7"/>
      <c r="J21" s="7"/>
      <c r="K21" s="1"/>
    </row>
    <row r="22" spans="1:22" ht="17.25" customHeight="1" x14ac:dyDescent="0.25">
      <c r="A22" s="11" t="s">
        <v>10</v>
      </c>
      <c r="B22" s="11"/>
      <c r="C22" s="11"/>
      <c r="D22" s="64" t="s">
        <v>32</v>
      </c>
      <c r="E22" s="64"/>
      <c r="F22" s="64"/>
      <c r="G22" s="11"/>
      <c r="H22" s="11"/>
      <c r="I22" s="12"/>
      <c r="J22" s="12"/>
      <c r="K22" s="11"/>
    </row>
    <row r="25" spans="1:22" ht="12" customHeight="1" x14ac:dyDescent="0.25">
      <c r="A25" s="1"/>
      <c r="B25" s="1"/>
      <c r="C25" s="1"/>
      <c r="D25" s="1"/>
      <c r="E25" s="16"/>
      <c r="F25" s="3"/>
      <c r="G25" s="3"/>
      <c r="H25" s="5"/>
      <c r="I25" s="7"/>
      <c r="J25" s="7"/>
      <c r="K25" s="1"/>
    </row>
  </sheetData>
  <sortState ref="B10:K13">
    <sortCondition ref="J10:J13"/>
  </sortState>
  <mergeCells count="21">
    <mergeCell ref="D7:D8"/>
    <mergeCell ref="E7:E8"/>
    <mergeCell ref="F7:F8"/>
    <mergeCell ref="H7:H8"/>
    <mergeCell ref="G7:G8"/>
    <mergeCell ref="D22:F22"/>
    <mergeCell ref="A1:L1"/>
    <mergeCell ref="A20:F20"/>
    <mergeCell ref="A6:K6"/>
    <mergeCell ref="A2:K2"/>
    <mergeCell ref="A3:K3"/>
    <mergeCell ref="A4:K4"/>
    <mergeCell ref="A5:C5"/>
    <mergeCell ref="E5:K5"/>
    <mergeCell ref="I7:I8"/>
    <mergeCell ref="J7:J8"/>
    <mergeCell ref="K7:K8"/>
    <mergeCell ref="A7:A8"/>
    <mergeCell ref="B7:B8"/>
    <mergeCell ref="L7:L8"/>
    <mergeCell ref="C7:C8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12" sqref="C12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6.5703125" customWidth="1"/>
  </cols>
  <sheetData>
    <row r="1" spans="1:12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customHeight="1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16.5" customHeight="1" x14ac:dyDescent="0.25">
      <c r="A3" s="53" t="s">
        <v>19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2" ht="15" customHeight="1" thickBot="1" x14ac:dyDescent="0.3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1.25" customHeight="1" thickTop="1" x14ac:dyDescent="0.25">
      <c r="A5" s="56" t="s">
        <v>51</v>
      </c>
      <c r="B5" s="56"/>
      <c r="C5" s="56"/>
      <c r="D5" s="13"/>
      <c r="E5" s="57"/>
      <c r="F5" s="57"/>
      <c r="G5" s="57"/>
      <c r="H5" s="57"/>
      <c r="I5" s="57"/>
      <c r="J5" s="57"/>
      <c r="K5" s="57"/>
    </row>
    <row r="6" spans="1:12" s="14" customFormat="1" ht="13.5" customHeight="1" x14ac:dyDescent="0.25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2" ht="15" customHeight="1" x14ac:dyDescent="0.25">
      <c r="A7" s="75" t="s">
        <v>0</v>
      </c>
      <c r="B7" s="76" t="s">
        <v>9</v>
      </c>
      <c r="C7" s="78" t="s">
        <v>1</v>
      </c>
      <c r="D7" s="78" t="s">
        <v>6</v>
      </c>
      <c r="E7" s="80" t="s">
        <v>7</v>
      </c>
      <c r="F7" s="70" t="s">
        <v>8</v>
      </c>
      <c r="G7" s="70" t="s">
        <v>11</v>
      </c>
      <c r="H7" s="83" t="s">
        <v>5</v>
      </c>
      <c r="I7" s="85" t="s">
        <v>4</v>
      </c>
      <c r="J7" s="70" t="s">
        <v>2</v>
      </c>
      <c r="K7" s="73" t="s">
        <v>3</v>
      </c>
    </row>
    <row r="8" spans="1:12" ht="54.75" customHeight="1" x14ac:dyDescent="0.25">
      <c r="A8" s="76"/>
      <c r="B8" s="77"/>
      <c r="C8" s="79"/>
      <c r="D8" s="79"/>
      <c r="E8" s="81"/>
      <c r="F8" s="71"/>
      <c r="G8" s="82"/>
      <c r="H8" s="84"/>
      <c r="I8" s="86"/>
      <c r="J8" s="71"/>
      <c r="K8" s="74"/>
    </row>
    <row r="9" spans="1:12" s="20" customFormat="1" ht="16.5" customHeight="1" x14ac:dyDescent="0.25">
      <c r="A9" s="10">
        <v>1</v>
      </c>
      <c r="B9" s="30">
        <v>57</v>
      </c>
      <c r="C9" s="31" t="s">
        <v>25</v>
      </c>
      <c r="D9" s="30" t="s">
        <v>22</v>
      </c>
      <c r="E9" s="8">
        <v>0</v>
      </c>
      <c r="F9" s="8">
        <v>1.3888888888888889E-3</v>
      </c>
      <c r="G9" s="8">
        <f t="shared" ref="G9:G17" si="0">F9-E9</f>
        <v>1.3888888888888889E-3</v>
      </c>
      <c r="H9" s="6">
        <v>0</v>
      </c>
      <c r="I9" s="9">
        <v>0</v>
      </c>
      <c r="J9" s="8">
        <f t="shared" ref="J9:J17" si="1">F9-E9+I9</f>
        <v>1.3888888888888889E-3</v>
      </c>
      <c r="K9" s="15">
        <v>1</v>
      </c>
      <c r="L9" s="39"/>
    </row>
    <row r="10" spans="1:12" s="20" customFormat="1" ht="16.5" customHeight="1" x14ac:dyDescent="0.25">
      <c r="A10" s="10">
        <v>2</v>
      </c>
      <c r="B10" s="30">
        <v>66</v>
      </c>
      <c r="C10" s="31" t="s">
        <v>59</v>
      </c>
      <c r="D10" s="30" t="s">
        <v>30</v>
      </c>
      <c r="E10" s="8">
        <v>6.9444444444444447E-4</v>
      </c>
      <c r="F10" s="8">
        <v>2.1412037037037038E-3</v>
      </c>
      <c r="G10" s="8">
        <f t="shared" si="0"/>
        <v>1.4467592592592592E-3</v>
      </c>
      <c r="H10" s="6">
        <v>0</v>
      </c>
      <c r="I10" s="9">
        <v>0</v>
      </c>
      <c r="J10" s="8">
        <f t="shared" si="1"/>
        <v>1.4467592592592592E-3</v>
      </c>
      <c r="K10" s="15">
        <v>2</v>
      </c>
      <c r="L10" s="39"/>
    </row>
    <row r="11" spans="1:12" s="20" customFormat="1" ht="16.5" customHeight="1" x14ac:dyDescent="0.25">
      <c r="A11" s="10">
        <v>3</v>
      </c>
      <c r="B11" s="30">
        <v>657</v>
      </c>
      <c r="C11" s="31" t="s">
        <v>60</v>
      </c>
      <c r="D11" s="30" t="s">
        <v>28</v>
      </c>
      <c r="E11" s="8">
        <v>2.0833333333333333E-3</v>
      </c>
      <c r="F11" s="8">
        <v>4.0509259259259257E-3</v>
      </c>
      <c r="G11" s="8">
        <f t="shared" si="0"/>
        <v>1.9675925925925924E-3</v>
      </c>
      <c r="H11" s="17">
        <v>0</v>
      </c>
      <c r="I11" s="9">
        <v>0</v>
      </c>
      <c r="J11" s="8">
        <f t="shared" si="1"/>
        <v>1.9675925925925924E-3</v>
      </c>
      <c r="K11" s="36">
        <v>3</v>
      </c>
      <c r="L11" s="39"/>
    </row>
    <row r="12" spans="1:12" ht="15" customHeight="1" x14ac:dyDescent="0.25">
      <c r="A12" s="10">
        <v>4</v>
      </c>
      <c r="B12" s="30">
        <v>31</v>
      </c>
      <c r="C12" s="31" t="s">
        <v>38</v>
      </c>
      <c r="D12" s="30" t="s">
        <v>27</v>
      </c>
      <c r="E12" s="8">
        <v>2.7777777777777779E-3</v>
      </c>
      <c r="F12" s="8">
        <v>4.5717592592592589E-3</v>
      </c>
      <c r="G12" s="8">
        <f t="shared" si="0"/>
        <v>1.793981481481481E-3</v>
      </c>
      <c r="H12" s="6">
        <v>1</v>
      </c>
      <c r="I12" s="9">
        <v>1.7361111111111112E-4</v>
      </c>
      <c r="J12" s="8">
        <f t="shared" si="1"/>
        <v>1.967592592592592E-3</v>
      </c>
      <c r="K12" s="15">
        <v>3</v>
      </c>
      <c r="L12" s="39"/>
    </row>
    <row r="13" spans="1:12" s="20" customFormat="1" ht="16.5" customHeight="1" x14ac:dyDescent="0.25">
      <c r="A13" s="10">
        <v>5</v>
      </c>
      <c r="B13" s="30">
        <v>35</v>
      </c>
      <c r="C13" s="31" t="s">
        <v>37</v>
      </c>
      <c r="D13" s="30" t="s">
        <v>27</v>
      </c>
      <c r="E13" s="8">
        <v>3.472222222222222E-3</v>
      </c>
      <c r="F13" s="8">
        <v>5.5671296296296302E-3</v>
      </c>
      <c r="G13" s="8">
        <f t="shared" si="0"/>
        <v>2.0949074074074082E-3</v>
      </c>
      <c r="H13" s="6">
        <v>2</v>
      </c>
      <c r="I13" s="9">
        <v>0</v>
      </c>
      <c r="J13" s="8">
        <f t="shared" si="1"/>
        <v>2.0949074074074082E-3</v>
      </c>
      <c r="K13" s="10">
        <v>5</v>
      </c>
      <c r="L13" s="39"/>
    </row>
    <row r="14" spans="1:12" ht="15" customHeight="1" x14ac:dyDescent="0.25">
      <c r="A14" s="10">
        <v>6</v>
      </c>
      <c r="B14" s="30">
        <v>65</v>
      </c>
      <c r="C14" s="31" t="s">
        <v>26</v>
      </c>
      <c r="D14" s="30" t="s">
        <v>28</v>
      </c>
      <c r="E14" s="8">
        <v>4.1666666666666666E-3</v>
      </c>
      <c r="F14" s="8">
        <v>6.3657407407407404E-3</v>
      </c>
      <c r="G14" s="8">
        <f t="shared" si="0"/>
        <v>2.1990740740740738E-3</v>
      </c>
      <c r="H14" s="6">
        <v>6</v>
      </c>
      <c r="I14" s="9">
        <v>8.6805555555555551E-4</v>
      </c>
      <c r="J14" s="8">
        <f t="shared" si="1"/>
        <v>3.0671296296296293E-3</v>
      </c>
      <c r="K14" s="10">
        <v>6</v>
      </c>
      <c r="L14" s="39"/>
    </row>
    <row r="15" spans="1:12" ht="17.25" customHeight="1" x14ac:dyDescent="0.25">
      <c r="A15" s="10">
        <v>7</v>
      </c>
      <c r="B15" s="30">
        <v>77</v>
      </c>
      <c r="C15" s="31" t="s">
        <v>61</v>
      </c>
      <c r="D15" s="30" t="s">
        <v>28</v>
      </c>
      <c r="E15" s="8">
        <v>2.7777777777777779E-3</v>
      </c>
      <c r="F15" s="8">
        <v>4.9189814814814816E-3</v>
      </c>
      <c r="G15" s="8">
        <f t="shared" si="0"/>
        <v>2.1412037037037038E-3</v>
      </c>
      <c r="H15" s="6">
        <v>6</v>
      </c>
      <c r="I15" s="9">
        <v>1.0416666666666667E-3</v>
      </c>
      <c r="J15" s="8">
        <f t="shared" si="1"/>
        <v>3.1828703703703706E-3</v>
      </c>
      <c r="K15" s="10">
        <v>7</v>
      </c>
      <c r="L15" s="39"/>
    </row>
    <row r="16" spans="1:12" ht="17.25" customHeight="1" x14ac:dyDescent="0.25">
      <c r="A16" s="10">
        <v>8</v>
      </c>
      <c r="B16" s="30">
        <v>64</v>
      </c>
      <c r="C16" s="31" t="s">
        <v>33</v>
      </c>
      <c r="D16" s="30" t="s">
        <v>27</v>
      </c>
      <c r="E16" s="8">
        <v>4.8611111111111112E-3</v>
      </c>
      <c r="F16" s="8">
        <v>7.69675925925926E-3</v>
      </c>
      <c r="G16" s="8">
        <f t="shared" si="0"/>
        <v>2.8356481481481488E-3</v>
      </c>
      <c r="H16" s="6">
        <v>5</v>
      </c>
      <c r="I16" s="9">
        <v>8.6805555555555551E-4</v>
      </c>
      <c r="J16" s="8">
        <f t="shared" si="1"/>
        <v>3.7037037037037043E-3</v>
      </c>
      <c r="K16" s="10">
        <v>8</v>
      </c>
      <c r="L16" s="39"/>
    </row>
    <row r="17" spans="1:12" s="20" customFormat="1" ht="15.75" customHeight="1" x14ac:dyDescent="0.25">
      <c r="A17" s="10">
        <v>9</v>
      </c>
      <c r="B17" s="30">
        <v>19</v>
      </c>
      <c r="C17" s="31" t="s">
        <v>62</v>
      </c>
      <c r="D17" s="30" t="s">
        <v>27</v>
      </c>
      <c r="E17" s="8">
        <v>1.3888888888888889E-3</v>
      </c>
      <c r="F17" s="8">
        <v>5.7870370370370376E-3</v>
      </c>
      <c r="G17" s="8">
        <f t="shared" si="0"/>
        <v>4.3981481481481484E-3</v>
      </c>
      <c r="H17" s="6">
        <v>6</v>
      </c>
      <c r="I17" s="9">
        <v>1.736111111111111E-3</v>
      </c>
      <c r="J17" s="8">
        <f t="shared" si="1"/>
        <v>6.1342592592592594E-3</v>
      </c>
      <c r="K17" s="10">
        <v>9</v>
      </c>
      <c r="L17" s="39"/>
    </row>
    <row r="18" spans="1:12" ht="15.75" customHeight="1" x14ac:dyDescent="0.25">
      <c r="A18" s="25"/>
      <c r="B18" s="32"/>
      <c r="C18" s="33"/>
      <c r="D18" s="32"/>
      <c r="E18" s="16"/>
      <c r="F18" s="16"/>
      <c r="G18" s="16"/>
      <c r="H18" s="37"/>
      <c r="I18" s="29"/>
      <c r="J18" s="16"/>
    </row>
    <row r="19" spans="1:12" ht="15.75" customHeight="1" x14ac:dyDescent="0.25">
      <c r="A19" s="25"/>
      <c r="B19" s="32"/>
      <c r="C19" s="33"/>
      <c r="D19" s="32"/>
      <c r="E19" s="16"/>
      <c r="F19" s="16"/>
      <c r="G19" s="16"/>
      <c r="H19" s="37"/>
      <c r="I19" s="29"/>
      <c r="J19" s="16"/>
    </row>
    <row r="20" spans="1:12" ht="18" customHeight="1" x14ac:dyDescent="0.25">
      <c r="A20" s="65" t="s">
        <v>55</v>
      </c>
      <c r="B20" s="65"/>
      <c r="C20" s="65"/>
      <c r="D20" s="65"/>
      <c r="E20" s="65"/>
      <c r="F20" s="65"/>
      <c r="G20" s="21"/>
      <c r="H20" s="11"/>
      <c r="I20" s="11"/>
      <c r="J20" s="11"/>
      <c r="K20" s="11"/>
    </row>
    <row r="21" spans="1:12" ht="12" customHeight="1" x14ac:dyDescent="0.25">
      <c r="A21" s="1"/>
      <c r="B21" s="1"/>
      <c r="C21" s="2"/>
      <c r="D21" s="2"/>
      <c r="E21" s="4"/>
      <c r="F21" s="3"/>
      <c r="G21" s="3"/>
      <c r="H21" s="5"/>
      <c r="I21" s="7"/>
      <c r="J21" s="7"/>
      <c r="K21" s="1"/>
    </row>
    <row r="22" spans="1:12" ht="17.25" customHeight="1" x14ac:dyDescent="0.25">
      <c r="A22" s="11" t="s">
        <v>10</v>
      </c>
      <c r="B22" s="11"/>
      <c r="C22" s="11"/>
      <c r="D22" s="64" t="s">
        <v>32</v>
      </c>
      <c r="E22" s="64"/>
      <c r="F22" s="64"/>
      <c r="G22" s="11"/>
      <c r="H22" s="11"/>
      <c r="I22" s="12"/>
      <c r="J22" s="12"/>
      <c r="K22" s="11"/>
    </row>
  </sheetData>
  <sortState ref="A9:K23">
    <sortCondition ref="H9:H23"/>
  </sortState>
  <mergeCells count="20">
    <mergeCell ref="G7:G8"/>
    <mergeCell ref="F7:F8"/>
    <mergeCell ref="H7:H8"/>
    <mergeCell ref="I7:I8"/>
    <mergeCell ref="J7:J8"/>
    <mergeCell ref="D22:F22"/>
    <mergeCell ref="A1:L1"/>
    <mergeCell ref="A20:F20"/>
    <mergeCell ref="A6:K6"/>
    <mergeCell ref="A2:K2"/>
    <mergeCell ref="A3:K3"/>
    <mergeCell ref="A4:K4"/>
    <mergeCell ref="A5:C5"/>
    <mergeCell ref="E5:K5"/>
    <mergeCell ref="K7:K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19" sqref="N19"/>
    </sheetView>
  </sheetViews>
  <sheetFormatPr defaultRowHeight="15" x14ac:dyDescent="0.25"/>
  <cols>
    <col min="1" max="1" width="4.28515625" customWidth="1"/>
    <col min="2" max="2" width="5.7109375" customWidth="1"/>
    <col min="3" max="3" width="29.14062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6.5703125" customWidth="1"/>
  </cols>
  <sheetData>
    <row r="1" spans="1:12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customHeight="1" x14ac:dyDescent="0.2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16.5" customHeight="1" x14ac:dyDescent="0.25">
      <c r="A3" s="53" t="s">
        <v>19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2" ht="15" customHeight="1" thickBot="1" x14ac:dyDescent="0.3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1.25" customHeight="1" thickTop="1" x14ac:dyDescent="0.25">
      <c r="A5" s="56" t="s">
        <v>51</v>
      </c>
      <c r="B5" s="56"/>
      <c r="C5" s="56"/>
      <c r="D5" s="13"/>
      <c r="E5" s="57"/>
      <c r="F5" s="57"/>
      <c r="G5" s="57"/>
      <c r="H5" s="57"/>
      <c r="I5" s="57"/>
      <c r="J5" s="57"/>
      <c r="K5" s="57"/>
    </row>
    <row r="6" spans="1:12" s="14" customFormat="1" ht="13.5" customHeight="1" x14ac:dyDescent="0.25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2" ht="15" customHeight="1" x14ac:dyDescent="0.25">
      <c r="A7" s="61" t="s">
        <v>0</v>
      </c>
      <c r="B7" s="61" t="s">
        <v>9</v>
      </c>
      <c r="C7" s="62" t="s">
        <v>1</v>
      </c>
      <c r="D7" s="62" t="s">
        <v>6</v>
      </c>
      <c r="E7" s="63" t="s">
        <v>7</v>
      </c>
      <c r="F7" s="59" t="s">
        <v>8</v>
      </c>
      <c r="G7" s="59" t="s">
        <v>11</v>
      </c>
      <c r="H7" s="66" t="s">
        <v>5</v>
      </c>
      <c r="I7" s="67" t="s">
        <v>4</v>
      </c>
      <c r="J7" s="59" t="s">
        <v>2</v>
      </c>
      <c r="K7" s="58" t="s">
        <v>3</v>
      </c>
    </row>
    <row r="8" spans="1:12" ht="54.75" customHeight="1" x14ac:dyDescent="0.25">
      <c r="A8" s="61"/>
      <c r="B8" s="61"/>
      <c r="C8" s="62"/>
      <c r="D8" s="62"/>
      <c r="E8" s="63"/>
      <c r="F8" s="59"/>
      <c r="G8" s="87"/>
      <c r="H8" s="66"/>
      <c r="I8" s="67"/>
      <c r="J8" s="59"/>
      <c r="K8" s="58"/>
    </row>
    <row r="9" spans="1:12" ht="20.25" customHeight="1" x14ac:dyDescent="0.25">
      <c r="A9" s="10">
        <v>1</v>
      </c>
      <c r="B9" s="34">
        <v>76</v>
      </c>
      <c r="C9" s="38" t="s">
        <v>34</v>
      </c>
      <c r="D9" s="34" t="s">
        <v>35</v>
      </c>
      <c r="E9" s="8">
        <v>3.472222222222222E-3</v>
      </c>
      <c r="F9" s="8">
        <v>4.4328703703703709E-3</v>
      </c>
      <c r="G9" s="8">
        <f>F9-E9</f>
        <v>9.6064814814814884E-4</v>
      </c>
      <c r="H9" s="6">
        <v>0</v>
      </c>
      <c r="I9" s="9">
        <v>0</v>
      </c>
      <c r="J9" s="8">
        <f t="shared" ref="J9:J18" si="0">F9-E9+I9</f>
        <v>9.6064814814814884E-4</v>
      </c>
      <c r="K9" s="15">
        <v>1</v>
      </c>
    </row>
    <row r="10" spans="1:12" ht="20.25" customHeight="1" x14ac:dyDescent="0.25">
      <c r="A10" s="10">
        <v>2</v>
      </c>
      <c r="B10" s="30">
        <v>59</v>
      </c>
      <c r="C10" s="31" t="s">
        <v>43</v>
      </c>
      <c r="D10" s="30" t="s">
        <v>22</v>
      </c>
      <c r="E10" s="8">
        <v>6.9444444444444441E-3</v>
      </c>
      <c r="F10" s="8">
        <v>7.9861111111111122E-3</v>
      </c>
      <c r="G10" s="8">
        <f t="shared" ref="G10:G16" si="1">F10-E10</f>
        <v>1.0416666666666682E-3</v>
      </c>
      <c r="H10" s="6">
        <v>0</v>
      </c>
      <c r="I10" s="9">
        <v>0</v>
      </c>
      <c r="J10" s="8">
        <f t="shared" si="0"/>
        <v>1.0416666666666682E-3</v>
      </c>
      <c r="K10" s="15">
        <v>2</v>
      </c>
    </row>
    <row r="11" spans="1:12" ht="20.25" customHeight="1" x14ac:dyDescent="0.25">
      <c r="A11" s="10">
        <v>3</v>
      </c>
      <c r="B11" s="30">
        <v>650</v>
      </c>
      <c r="C11" s="31" t="s">
        <v>68</v>
      </c>
      <c r="D11" s="30" t="s">
        <v>27</v>
      </c>
      <c r="E11" s="8">
        <v>5.5555555555555558E-3</v>
      </c>
      <c r="F11" s="8">
        <v>6.828703703703704E-3</v>
      </c>
      <c r="G11" s="8">
        <f t="shared" si="1"/>
        <v>1.2731481481481483E-3</v>
      </c>
      <c r="H11" s="17">
        <v>0</v>
      </c>
      <c r="I11" s="9">
        <v>0</v>
      </c>
      <c r="J11" s="8">
        <f t="shared" si="0"/>
        <v>1.2731481481481483E-3</v>
      </c>
      <c r="K11" s="15">
        <v>3</v>
      </c>
    </row>
    <row r="12" spans="1:12" ht="20.25" customHeight="1" x14ac:dyDescent="0.25">
      <c r="A12" s="10">
        <v>4</v>
      </c>
      <c r="B12" s="30">
        <v>70</v>
      </c>
      <c r="C12" s="31" t="s">
        <v>63</v>
      </c>
      <c r="D12" s="30" t="s">
        <v>27</v>
      </c>
      <c r="E12" s="8">
        <v>0</v>
      </c>
      <c r="F12" s="8">
        <v>1.3888888888888889E-3</v>
      </c>
      <c r="G12" s="8">
        <f t="shared" si="1"/>
        <v>1.3888888888888889E-3</v>
      </c>
      <c r="H12" s="17">
        <v>1</v>
      </c>
      <c r="I12" s="9">
        <v>1.7361111111111112E-4</v>
      </c>
      <c r="J12" s="8">
        <f t="shared" si="0"/>
        <v>1.5625000000000001E-3</v>
      </c>
      <c r="K12" s="15">
        <v>3</v>
      </c>
    </row>
    <row r="13" spans="1:12" ht="20.25" customHeight="1" x14ac:dyDescent="0.25">
      <c r="A13" s="10">
        <v>5</v>
      </c>
      <c r="B13" s="30">
        <v>181</v>
      </c>
      <c r="C13" s="31" t="s">
        <v>17</v>
      </c>
      <c r="D13" s="30" t="s">
        <v>30</v>
      </c>
      <c r="E13" s="8">
        <v>0</v>
      </c>
      <c r="F13" s="8">
        <v>1.3888888888888889E-3</v>
      </c>
      <c r="G13" s="8">
        <f>F13-E13</f>
        <v>1.3888888888888889E-3</v>
      </c>
      <c r="H13" s="6">
        <v>0</v>
      </c>
      <c r="I13" s="9">
        <v>0</v>
      </c>
      <c r="J13" s="8">
        <f t="shared" si="0"/>
        <v>1.3888888888888889E-3</v>
      </c>
      <c r="K13" s="10">
        <v>4</v>
      </c>
    </row>
    <row r="14" spans="1:12" ht="20.25" customHeight="1" x14ac:dyDescent="0.25">
      <c r="A14" s="10">
        <v>6</v>
      </c>
      <c r="B14" s="30">
        <v>662</v>
      </c>
      <c r="C14" s="31" t="s">
        <v>64</v>
      </c>
      <c r="D14" s="30" t="s">
        <v>30</v>
      </c>
      <c r="E14" s="8">
        <v>2.0833333333333333E-3</v>
      </c>
      <c r="F14" s="8">
        <v>3.5879629629629629E-3</v>
      </c>
      <c r="G14" s="8">
        <f t="shared" si="1"/>
        <v>1.5046296296296296E-3</v>
      </c>
      <c r="H14" s="17">
        <v>1</v>
      </c>
      <c r="I14" s="9">
        <v>1.7361111111111112E-4</v>
      </c>
      <c r="J14" s="8">
        <f t="shared" si="0"/>
        <v>1.6782407407407408E-3</v>
      </c>
      <c r="K14" s="10">
        <v>5</v>
      </c>
    </row>
    <row r="15" spans="1:12" ht="20.25" customHeight="1" x14ac:dyDescent="0.25">
      <c r="A15" s="10">
        <v>7</v>
      </c>
      <c r="B15" s="30">
        <v>659</v>
      </c>
      <c r="C15" s="31" t="s">
        <v>29</v>
      </c>
      <c r="D15" s="30" t="s">
        <v>22</v>
      </c>
      <c r="E15" s="8">
        <v>4.1666666666666666E-3</v>
      </c>
      <c r="F15" s="8">
        <v>6.0185185185185177E-3</v>
      </c>
      <c r="G15" s="8">
        <f t="shared" si="1"/>
        <v>1.8518518518518511E-3</v>
      </c>
      <c r="H15" s="17">
        <v>0</v>
      </c>
      <c r="I15" s="9">
        <v>0</v>
      </c>
      <c r="J15" s="8">
        <f t="shared" si="0"/>
        <v>1.8518518518518511E-3</v>
      </c>
      <c r="K15" s="10">
        <v>6</v>
      </c>
    </row>
    <row r="16" spans="1:12" ht="20.25" customHeight="1" x14ac:dyDescent="0.25">
      <c r="A16" s="10">
        <v>8</v>
      </c>
      <c r="B16" s="30">
        <v>661</v>
      </c>
      <c r="C16" s="31" t="s">
        <v>65</v>
      </c>
      <c r="D16" s="34" t="s">
        <v>35</v>
      </c>
      <c r="E16" s="8">
        <v>2.7777777777777779E-3</v>
      </c>
      <c r="F16" s="8">
        <v>4.7453703703703703E-3</v>
      </c>
      <c r="G16" s="8">
        <f t="shared" si="1"/>
        <v>1.9675925925925924E-3</v>
      </c>
      <c r="H16" s="17">
        <v>0</v>
      </c>
      <c r="I16" s="9">
        <v>0</v>
      </c>
      <c r="J16" s="8">
        <f t="shared" si="0"/>
        <v>1.9675925925925924E-3</v>
      </c>
      <c r="K16" s="10">
        <v>7</v>
      </c>
    </row>
    <row r="17" spans="1:11" ht="17.25" customHeight="1" x14ac:dyDescent="0.25">
      <c r="A17" s="10">
        <v>9</v>
      </c>
      <c r="B17" s="30">
        <v>660</v>
      </c>
      <c r="C17" s="31" t="s">
        <v>31</v>
      </c>
      <c r="D17" s="30" t="s">
        <v>22</v>
      </c>
      <c r="E17" s="8">
        <v>6.9444444444444447E-4</v>
      </c>
      <c r="F17" s="8">
        <v>3.0324074074074073E-3</v>
      </c>
      <c r="G17" s="8">
        <f>F17-E17</f>
        <v>2.3379629629629627E-3</v>
      </c>
      <c r="H17" s="17">
        <v>8</v>
      </c>
      <c r="I17" s="9">
        <v>1.3888888888888889E-3</v>
      </c>
      <c r="J17" s="8">
        <f t="shared" si="0"/>
        <v>3.7268518518518519E-3</v>
      </c>
      <c r="K17" s="10">
        <v>8</v>
      </c>
    </row>
    <row r="18" spans="1:11" s="20" customFormat="1" ht="20.25" customHeight="1" x14ac:dyDescent="0.25">
      <c r="A18" s="10">
        <v>10</v>
      </c>
      <c r="B18" s="30">
        <v>60</v>
      </c>
      <c r="C18" s="31" t="s">
        <v>66</v>
      </c>
      <c r="D18" s="30" t="s">
        <v>22</v>
      </c>
      <c r="E18" s="8">
        <v>4.8611111111111112E-3</v>
      </c>
      <c r="F18" s="8">
        <v>7.7546296296296287E-3</v>
      </c>
      <c r="G18" s="8">
        <v>2.8935185185185188E-3</v>
      </c>
      <c r="H18" s="6">
        <v>8</v>
      </c>
      <c r="I18" s="9">
        <v>1.3888888888888889E-3</v>
      </c>
      <c r="J18" s="8">
        <f t="shared" si="0"/>
        <v>4.2824074074074066E-3</v>
      </c>
      <c r="K18" s="10">
        <v>9</v>
      </c>
    </row>
    <row r="19" spans="1:11" ht="20.25" customHeight="1" x14ac:dyDescent="0.25">
      <c r="A19" s="25"/>
      <c r="B19" s="32"/>
      <c r="C19" s="33"/>
      <c r="D19" s="32"/>
      <c r="E19" s="16"/>
      <c r="F19" s="16"/>
      <c r="G19" s="16"/>
      <c r="H19" s="28"/>
      <c r="I19" s="29"/>
      <c r="J19" s="16"/>
      <c r="K19" s="25"/>
    </row>
    <row r="20" spans="1:11" ht="15" customHeight="1" x14ac:dyDescent="0.25">
      <c r="A20" s="65" t="s">
        <v>67</v>
      </c>
      <c r="B20" s="65"/>
      <c r="C20" s="65"/>
      <c r="D20" s="65"/>
      <c r="E20" s="65"/>
      <c r="F20" s="65"/>
      <c r="G20" s="21"/>
      <c r="H20" s="11"/>
      <c r="I20" s="11"/>
      <c r="J20" s="11"/>
      <c r="K20" s="11"/>
    </row>
    <row r="21" spans="1:11" ht="12" customHeight="1" x14ac:dyDescent="0.25">
      <c r="A21" s="1"/>
      <c r="B21" s="1"/>
      <c r="C21" s="2"/>
      <c r="D21" s="2"/>
      <c r="E21" s="4"/>
      <c r="F21" s="3"/>
      <c r="G21" s="3"/>
      <c r="H21" s="5"/>
      <c r="I21" s="7"/>
      <c r="J21" s="7"/>
      <c r="K21" s="1"/>
    </row>
    <row r="22" spans="1:11" ht="17.25" customHeight="1" x14ac:dyDescent="0.25">
      <c r="A22" s="11" t="s">
        <v>10</v>
      </c>
      <c r="B22" s="11"/>
      <c r="C22" s="11"/>
      <c r="D22" s="64" t="s">
        <v>32</v>
      </c>
      <c r="E22" s="64"/>
      <c r="F22" s="64"/>
      <c r="G22" s="11"/>
      <c r="H22" s="11"/>
      <c r="I22" s="12"/>
      <c r="J22" s="12"/>
      <c r="K22" s="11"/>
    </row>
  </sheetData>
  <sortState ref="A9:K23">
    <sortCondition ref="H9:H23"/>
  </sortState>
  <mergeCells count="20">
    <mergeCell ref="H7:H8"/>
    <mergeCell ref="I7:I8"/>
    <mergeCell ref="G7:G8"/>
    <mergeCell ref="D22:F22"/>
    <mergeCell ref="A1:L1"/>
    <mergeCell ref="A20:F20"/>
    <mergeCell ref="A2:K2"/>
    <mergeCell ref="A3:K3"/>
    <mergeCell ref="A4:K4"/>
    <mergeCell ref="A5:C5"/>
    <mergeCell ref="A6:K6"/>
    <mergeCell ref="J7:J8"/>
    <mergeCell ref="E7:E8"/>
    <mergeCell ref="K7:K8"/>
    <mergeCell ref="E5:K5"/>
    <mergeCell ref="A7:A8"/>
    <mergeCell ref="B7:B8"/>
    <mergeCell ref="C7:C8"/>
    <mergeCell ref="D7:D8"/>
    <mergeCell ref="F7:F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М10</vt:lpstr>
      <vt:lpstr>Д10</vt:lpstr>
      <vt:lpstr>М12</vt:lpstr>
      <vt:lpstr>Д12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Director</cp:lastModifiedBy>
  <cp:lastPrinted>2017-12-03T08:07:04Z</cp:lastPrinted>
  <dcterms:created xsi:type="dcterms:W3CDTF">2013-04-02T03:18:32Z</dcterms:created>
  <dcterms:modified xsi:type="dcterms:W3CDTF">2020-02-11T06:34:13Z</dcterms:modified>
</cp:coreProperties>
</file>